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@NATAYA@@\@@2564@@\@@COVID@@\eclaim\0_9เม.ย.63_26มิ.ย.64\"/>
    </mc:Choice>
  </mc:AlternateContent>
  <xr:revisionPtr revIDLastSave="0" documentId="13_ncr:1_{A779724C-BE83-4C34-9C88-E4DCC62E5587}" xr6:coauthVersionLast="47" xr6:coauthVersionMax="47" xr10:uidLastSave="{00000000-0000-0000-0000-000000000000}"/>
  <bookViews>
    <workbookView xWindow="-120" yWindow="-120" windowWidth="20730" windowHeight="11160" activeTab="1" xr2:uid="{2B03FC8C-0075-40C0-9E5E-FF652A583062}"/>
  </bookViews>
  <sheets>
    <sheet name="Sheet1" sheetId="1" r:id="rId1"/>
    <sheet name="รายหน่ว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5" i="1"/>
  <c r="N28" i="1" s="1"/>
  <c r="N26" i="1"/>
  <c r="N27" i="1"/>
  <c r="B28" i="1"/>
  <c r="C28" i="1"/>
  <c r="D28" i="1"/>
  <c r="E28" i="1"/>
  <c r="F28" i="1"/>
  <c r="G28" i="1"/>
  <c r="H28" i="1"/>
  <c r="I28" i="1"/>
  <c r="J28" i="1"/>
  <c r="K28" i="1"/>
  <c r="L28" i="1"/>
  <c r="M28" i="1"/>
  <c r="Q38" i="3"/>
  <c r="Q45" i="3"/>
  <c r="Q53" i="3"/>
  <c r="Q55" i="3"/>
  <c r="Q70" i="3"/>
  <c r="Q60" i="3"/>
  <c r="Q66" i="3"/>
  <c r="Q72" i="3"/>
  <c r="Q79" i="3"/>
  <c r="Q27" i="3"/>
  <c r="Q52" i="3"/>
  <c r="Q31" i="3"/>
  <c r="Q48" i="3"/>
  <c r="Q51" i="3"/>
  <c r="Q56" i="3"/>
  <c r="Q57" i="3"/>
  <c r="Q62" i="3"/>
  <c r="Q8" i="3"/>
  <c r="Q71" i="3"/>
  <c r="Q13" i="3"/>
  <c r="Q46" i="3"/>
  <c r="Q40" i="3"/>
  <c r="Q15" i="3"/>
  <c r="Q5" i="3"/>
  <c r="Q50" i="3"/>
  <c r="Q7" i="3"/>
  <c r="Q44" i="3"/>
  <c r="Q17" i="3"/>
  <c r="Q25" i="3"/>
  <c r="Q23" i="3"/>
  <c r="Q59" i="3"/>
  <c r="Q26" i="3"/>
  <c r="Q6" i="3"/>
  <c r="Q16" i="3"/>
  <c r="Q42" i="3"/>
  <c r="Q30" i="3"/>
  <c r="Q14" i="3"/>
  <c r="Q21" i="3"/>
  <c r="Q34" i="3"/>
  <c r="Q32" i="3"/>
  <c r="Q28" i="3"/>
  <c r="Q33" i="3"/>
  <c r="Q9" i="3"/>
  <c r="Q19" i="3"/>
  <c r="Q10" i="3"/>
  <c r="Q64" i="3"/>
  <c r="Q35" i="3"/>
  <c r="Q20" i="3"/>
  <c r="Q18" i="3"/>
  <c r="Q37" i="3"/>
  <c r="C18" i="1"/>
  <c r="D18" i="1"/>
  <c r="E18" i="1"/>
  <c r="F18" i="1"/>
  <c r="G18" i="1"/>
  <c r="H18" i="1"/>
  <c r="I18" i="1"/>
  <c r="J18" i="1"/>
  <c r="K18" i="1"/>
  <c r="L18" i="1"/>
  <c r="M18" i="1"/>
  <c r="B18" i="1"/>
  <c r="N5" i="1"/>
  <c r="N6" i="1"/>
  <c r="N7" i="1"/>
  <c r="N8" i="1"/>
  <c r="N9" i="1"/>
  <c r="N11" i="1"/>
  <c r="N12" i="1"/>
  <c r="N13" i="1"/>
  <c r="N14" i="1"/>
  <c r="N15" i="1"/>
  <c r="N16" i="1"/>
  <c r="N17" i="1"/>
  <c r="N4" i="1"/>
  <c r="Q43" i="3" l="1"/>
  <c r="Q39" i="3"/>
  <c r="Q29" i="3"/>
  <c r="Q24" i="3"/>
  <c r="Q12" i="3"/>
  <c r="Q75" i="3"/>
  <c r="Q77" i="3"/>
  <c r="Q58" i="3"/>
  <c r="Q54" i="3"/>
  <c r="Q47" i="3"/>
  <c r="Q65" i="3"/>
  <c r="Q67" i="3"/>
  <c r="Q78" i="3"/>
  <c r="Q68" i="3"/>
  <c r="Q69" i="3"/>
  <c r="Q22" i="3"/>
  <c r="Q73" i="3"/>
  <c r="Q63" i="3"/>
  <c r="Q76" i="3"/>
  <c r="Q74" i="3"/>
  <c r="Q61" i="3"/>
  <c r="Q49" i="3"/>
  <c r="Q41" i="3"/>
  <c r="Q36" i="3"/>
  <c r="Q11" i="3"/>
  <c r="Q80" i="3"/>
  <c r="Q4" i="3"/>
  <c r="N18" i="1"/>
</calcChain>
</file>

<file path=xl/sharedStrings.xml><?xml version="1.0" encoding="utf-8"?>
<sst xmlns="http://schemas.openxmlformats.org/spreadsheetml/2006/main" count="230" uniqueCount="108">
  <si>
    <t>เขต</t>
  </si>
  <si>
    <t>เขต 1 เชียงใหม่</t>
  </si>
  <si>
    <t>เขต 2 พิษณุโลก</t>
  </si>
  <si>
    <t>เขต 3 นครสวรรค์</t>
  </si>
  <si>
    <t>เขต 4 สระบุรี</t>
  </si>
  <si>
    <t>เขต 5 ราชบุรี</t>
  </si>
  <si>
    <t>เขต 6 ระยอง</t>
  </si>
  <si>
    <t>เขต 7 ขอนแก่น</t>
  </si>
  <si>
    <t>เขต 8 อุดรธานี</t>
  </si>
  <si>
    <t>เขต 9 นครราชสีมา</t>
  </si>
  <si>
    <t>เขต 10 อุบลราชธานี</t>
  </si>
  <si>
    <t>เขต 11 สุราษฎร์ธานี</t>
  </si>
  <si>
    <t>เขต 12 สงขลา</t>
  </si>
  <si>
    <t>เขต 13 กรุงเทพมหานคร</t>
  </si>
  <si>
    <t>กรมแพทย์ทหาร</t>
  </si>
  <si>
    <t>รวม</t>
  </si>
  <si>
    <t>คน</t>
  </si>
  <si>
    <t>ครั้ง</t>
  </si>
  <si>
    <t>เงินจ่าย</t>
  </si>
  <si>
    <t>Screening Covid Lab</t>
  </si>
  <si>
    <t>กรณีผู้ป่วยนอก</t>
  </si>
  <si>
    <t>กรณีผู้ป่วยใน</t>
  </si>
  <si>
    <t>กรณีผู้ป่วยใน  IP-PUI</t>
  </si>
  <si>
    <t>กาฬสินธุ์</t>
  </si>
  <si>
    <t>ขอนแก่น</t>
  </si>
  <si>
    <t>มหาสารคาม</t>
  </si>
  <si>
    <t>ร้อยเอ็ด</t>
  </si>
  <si>
    <t>จังหวัด</t>
  </si>
  <si>
    <t>รวมเงินจ่าย</t>
  </si>
  <si>
    <t>ลำดับ</t>
  </si>
  <si>
    <t>หน่วยบริการ</t>
  </si>
  <si>
    <t>รพ.ร้อยเอ็ด</t>
  </si>
  <si>
    <t>รพ.มหาสารคาม</t>
  </si>
  <si>
    <t>รพ.กาฬสินธุ์</t>
  </si>
  <si>
    <t>ศูนย์วิทยาศาสตร์การแพทย์ที่ 7 ขอนแก่น</t>
  </si>
  <si>
    <t>รพ.ขอนแก่น</t>
  </si>
  <si>
    <t>รพ.ศรีนครินทร์ มหาวิทยาลัยขอนแก่น</t>
  </si>
  <si>
    <t>รพ.ชุมแพ</t>
  </si>
  <si>
    <t>สำนักงานป้องกันควบคุมโรคที่ 7 จังหวัดขอนแก่น</t>
  </si>
  <si>
    <t>รพ.ปทุมรัตต์</t>
  </si>
  <si>
    <t>รพ.บรบือ</t>
  </si>
  <si>
    <t>รพ.สุวรรณภูมิ</t>
  </si>
  <si>
    <t>รพ.กันทรวิชัย</t>
  </si>
  <si>
    <t>รพ.เชียงขวัญ</t>
  </si>
  <si>
    <t>รพ.นามน</t>
  </si>
  <si>
    <t>รพ.วาปีปทุม</t>
  </si>
  <si>
    <t>รพ.หนองฮี</t>
  </si>
  <si>
    <t>รพ.สมเด็จ</t>
  </si>
  <si>
    <t>รพ.ยางตลาด</t>
  </si>
  <si>
    <t>รพร.กุฉินารายณ์</t>
  </si>
  <si>
    <t>รพ.พยัคฆภูมิพิสัย</t>
  </si>
  <si>
    <t>รพ.น้ำพอง</t>
  </si>
  <si>
    <t>รพ.จตุรพักตรพิมาน</t>
  </si>
  <si>
    <t>รพ.นาเชือก</t>
  </si>
  <si>
    <t>รพ.ศรีสมเด็จ</t>
  </si>
  <si>
    <t>รพ.พนมไพร</t>
  </si>
  <si>
    <t>รพ.กมลาไสย</t>
  </si>
  <si>
    <t>รพ.ท่าคันโท</t>
  </si>
  <si>
    <t>รพ.แกดำ</t>
  </si>
  <si>
    <t>รพ.สหัสขันธ์</t>
  </si>
  <si>
    <t>รพ.หนองพอก</t>
  </si>
  <si>
    <t>รพ.นาคู</t>
  </si>
  <si>
    <t>รพ.เขาวง</t>
  </si>
  <si>
    <t>รพ.เกษตรวิสัย</t>
  </si>
  <si>
    <t>รพ.เสลภูมิ</t>
  </si>
  <si>
    <t>รพร.กระนวน</t>
  </si>
  <si>
    <t>รพ.ยางสีสุราช</t>
  </si>
  <si>
    <t>รพ.นาดูน</t>
  </si>
  <si>
    <t>รพ.ฆ้องชัย</t>
  </si>
  <si>
    <t>รพ.ซำสูง</t>
  </si>
  <si>
    <t>รพ.หนองกุงศรี</t>
  </si>
  <si>
    <t>รพ.จังหาร</t>
  </si>
  <si>
    <t>รพ.อาจสามารถ</t>
  </si>
  <si>
    <t>รพ.โพนทราย</t>
  </si>
  <si>
    <t>รพ.คำม่วง</t>
  </si>
  <si>
    <t>รพ.ชนบท</t>
  </si>
  <si>
    <t>รพ.ดอนจาน</t>
  </si>
  <si>
    <t>รพ.โพธิ์ชัย</t>
  </si>
  <si>
    <t>รพ.สามชัย</t>
  </si>
  <si>
    <t>รพ.หนองนาคำ</t>
  </si>
  <si>
    <t>รพ.ห้วยผึ้ง</t>
  </si>
  <si>
    <t>รพ.หนองสองห้อง</t>
  </si>
  <si>
    <t>รพ.แวงใหญ่</t>
  </si>
  <si>
    <t>รพ.ร่องคำ</t>
  </si>
  <si>
    <t>รพ.เชียงยืน</t>
  </si>
  <si>
    <t>รพ.มัญจาคีรี</t>
  </si>
  <si>
    <t>รพ.สิรินธร (ภาคตะวันออกเฉียงเหนือ)</t>
  </si>
  <si>
    <t>รพ.บ้านฝาง</t>
  </si>
  <si>
    <t>รพ.สีชมพู</t>
  </si>
  <si>
    <t>รพ.โพนทอง</t>
  </si>
  <si>
    <t>รพ.เมืองสรวง</t>
  </si>
  <si>
    <t>รพ.โกสุมพิสัย</t>
  </si>
  <si>
    <t>รพ.ชื่นชม</t>
  </si>
  <si>
    <t>รพ.พล</t>
  </si>
  <si>
    <t>รพ.แวงน้อย</t>
  </si>
  <si>
    <t>สสจ.ขอนแก่น</t>
  </si>
  <si>
    <t>รพ.ทุ่งเขาหลวง</t>
  </si>
  <si>
    <t>รพ.ห้วยเม็ก</t>
  </si>
  <si>
    <t>รพ.บ้านไผ่</t>
  </si>
  <si>
    <t>รพ.พระยืน</t>
  </si>
  <si>
    <t>รพ.หนองเรือ</t>
  </si>
  <si>
    <t>รพ.สุทธาเวช คณะแพทยศาสตร์ มหาวิทยาลัยมหาสารคาม</t>
  </si>
  <si>
    <t>รพ.ธวัชบุรี</t>
  </si>
  <si>
    <t>รพ.เขาสวนกวาง</t>
  </si>
  <si>
    <t>รพ.ธัญญารักษ์ขอนแก่น</t>
  </si>
  <si>
    <t>รพ.เปือยน้อย</t>
  </si>
  <si>
    <t>รพ.อุบลรัตน์</t>
  </si>
  <si>
    <t>รพ.กุดรัง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</si>
</sst>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b/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E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4" fontId="2" fillId="4" borderId="1" xfId="1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5" fillId="3" borderId="8" xfId="1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164" fontId="2" fillId="4" borderId="1" xfId="1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7591-5F22-4C63-A9E0-0F9FCAE003E4}">
  <dimension ref="A1:N28"/>
  <sheetViews>
    <sheetView zoomScale="90" zoomScaleNormal="90" workbookViewId="0">
      <selection activeCell="R24" sqref="R24"/>
    </sheetView>
  </sheetViews>
  <sheetFormatPr defaultRowHeight="18" customHeight="1"/>
  <cols>
    <col min="1" max="1" width="18.7109375" customWidth="1"/>
    <col min="2" max="3" width="10.7109375" bestFit="1" customWidth="1"/>
    <col min="4" max="4" width="14.7109375" bestFit="1" customWidth="1"/>
    <col min="5" max="6" width="7" bestFit="1" customWidth="1"/>
    <col min="7" max="7" width="10.7109375" bestFit="1" customWidth="1"/>
    <col min="8" max="9" width="8.140625" bestFit="1" customWidth="1"/>
    <col min="10" max="10" width="14.7109375" bestFit="1" customWidth="1"/>
    <col min="11" max="12" width="9.140625" bestFit="1" customWidth="1"/>
    <col min="13" max="13" width="14.7109375" bestFit="1" customWidth="1"/>
    <col min="14" max="14" width="15.85546875" bestFit="1" customWidth="1"/>
  </cols>
  <sheetData>
    <row r="1" spans="1:14" ht="18" customHeight="1">
      <c r="A1" s="26" t="s">
        <v>0</v>
      </c>
      <c r="B1" s="28" t="s">
        <v>19</v>
      </c>
      <c r="C1" s="29"/>
      <c r="D1" s="30"/>
      <c r="E1" s="28" t="s">
        <v>20</v>
      </c>
      <c r="F1" s="29"/>
      <c r="G1" s="30"/>
      <c r="H1" s="28" t="s">
        <v>21</v>
      </c>
      <c r="I1" s="29"/>
      <c r="J1" s="30"/>
      <c r="K1" s="28" t="s">
        <v>22</v>
      </c>
      <c r="L1" s="29"/>
      <c r="M1" s="30"/>
      <c r="N1" s="26" t="s">
        <v>28</v>
      </c>
    </row>
    <row r="2" spans="1:14" ht="8.25" customHeight="1">
      <c r="A2" s="26"/>
      <c r="B2" s="31"/>
      <c r="C2" s="32"/>
      <c r="D2" s="33"/>
      <c r="E2" s="31"/>
      <c r="F2" s="32"/>
      <c r="G2" s="33"/>
      <c r="H2" s="31"/>
      <c r="I2" s="32"/>
      <c r="J2" s="33"/>
      <c r="K2" s="31"/>
      <c r="L2" s="32"/>
      <c r="M2" s="33"/>
      <c r="N2" s="26"/>
    </row>
    <row r="3" spans="1:14" ht="18" customHeight="1">
      <c r="A3" s="26"/>
      <c r="B3" s="4" t="s">
        <v>16</v>
      </c>
      <c r="C3" s="4" t="s">
        <v>17</v>
      </c>
      <c r="D3" s="4" t="s">
        <v>18</v>
      </c>
      <c r="E3" s="4" t="s">
        <v>16</v>
      </c>
      <c r="F3" s="4" t="s">
        <v>17</v>
      </c>
      <c r="G3" s="4" t="s">
        <v>18</v>
      </c>
      <c r="H3" s="4" t="s">
        <v>16</v>
      </c>
      <c r="I3" s="4" t="s">
        <v>17</v>
      </c>
      <c r="J3" s="4" t="s">
        <v>18</v>
      </c>
      <c r="K3" s="4" t="s">
        <v>16</v>
      </c>
      <c r="L3" s="4" t="s">
        <v>17</v>
      </c>
      <c r="M3" s="4" t="s">
        <v>18</v>
      </c>
      <c r="N3" s="26"/>
    </row>
    <row r="4" spans="1:14" ht="18" customHeight="1">
      <c r="A4" s="5" t="s">
        <v>1</v>
      </c>
      <c r="B4" s="8">
        <v>262908</v>
      </c>
      <c r="C4" s="8">
        <v>378204</v>
      </c>
      <c r="D4" s="8">
        <v>630055090</v>
      </c>
      <c r="E4" s="8">
        <v>310</v>
      </c>
      <c r="F4" s="8">
        <v>313</v>
      </c>
      <c r="G4" s="8">
        <v>652274</v>
      </c>
      <c r="H4" s="8">
        <v>3433</v>
      </c>
      <c r="I4" s="8">
        <v>4149</v>
      </c>
      <c r="J4" s="8">
        <v>154252709</v>
      </c>
      <c r="K4" s="8">
        <v>10742</v>
      </c>
      <c r="L4" s="8">
        <v>11169</v>
      </c>
      <c r="M4" s="8">
        <v>261055873</v>
      </c>
      <c r="N4" s="8">
        <f>D4+G4+J4+M4</f>
        <v>1046015946</v>
      </c>
    </row>
    <row r="5" spans="1:14" ht="18" customHeight="1">
      <c r="A5" s="5" t="s">
        <v>2</v>
      </c>
      <c r="B5" s="8">
        <v>66371</v>
      </c>
      <c r="C5" s="8">
        <v>133551</v>
      </c>
      <c r="D5" s="8">
        <v>215829818</v>
      </c>
      <c r="E5" s="8">
        <v>114</v>
      </c>
      <c r="F5" s="8">
        <v>123</v>
      </c>
      <c r="G5" s="8">
        <v>264494</v>
      </c>
      <c r="H5" s="8">
        <v>633</v>
      </c>
      <c r="I5" s="8">
        <v>725</v>
      </c>
      <c r="J5" s="8">
        <v>41656252</v>
      </c>
      <c r="K5" s="8">
        <v>7148</v>
      </c>
      <c r="L5" s="8">
        <v>7554</v>
      </c>
      <c r="M5" s="8">
        <v>122791906</v>
      </c>
      <c r="N5" s="8">
        <f t="shared" ref="N5:N16" si="0">D5+G5+J5+M5</f>
        <v>380542470</v>
      </c>
    </row>
    <row r="6" spans="1:14" ht="18" customHeight="1">
      <c r="A6" s="5" t="s">
        <v>3</v>
      </c>
      <c r="B6" s="8">
        <v>32386</v>
      </c>
      <c r="C6" s="8">
        <v>49310</v>
      </c>
      <c r="D6" s="8">
        <v>79272434</v>
      </c>
      <c r="E6" s="8">
        <v>71</v>
      </c>
      <c r="F6" s="8">
        <v>73</v>
      </c>
      <c r="G6" s="8">
        <v>199838</v>
      </c>
      <c r="H6" s="8">
        <v>499</v>
      </c>
      <c r="I6" s="8">
        <v>603</v>
      </c>
      <c r="J6" s="8">
        <v>48386373</v>
      </c>
      <c r="K6" s="8">
        <v>4158</v>
      </c>
      <c r="L6" s="8">
        <v>4333</v>
      </c>
      <c r="M6" s="8">
        <v>73143263</v>
      </c>
      <c r="N6" s="8">
        <f t="shared" si="0"/>
        <v>201001908</v>
      </c>
    </row>
    <row r="7" spans="1:14" ht="18" customHeight="1">
      <c r="A7" s="5" t="s">
        <v>4</v>
      </c>
      <c r="B7" s="8">
        <v>675207</v>
      </c>
      <c r="C7" s="8">
        <v>876523</v>
      </c>
      <c r="D7" s="8">
        <v>1787663726</v>
      </c>
      <c r="E7" s="8">
        <v>397</v>
      </c>
      <c r="F7" s="8">
        <v>425</v>
      </c>
      <c r="G7" s="8">
        <v>1278949</v>
      </c>
      <c r="H7" s="8">
        <v>5923</v>
      </c>
      <c r="I7" s="8">
        <v>7332</v>
      </c>
      <c r="J7" s="8">
        <v>324570551</v>
      </c>
      <c r="K7" s="8">
        <v>15406</v>
      </c>
      <c r="L7" s="8">
        <v>16124</v>
      </c>
      <c r="M7" s="8">
        <v>384644039</v>
      </c>
      <c r="N7" s="8">
        <f t="shared" si="0"/>
        <v>2498157265</v>
      </c>
    </row>
    <row r="8" spans="1:14" ht="18" customHeight="1">
      <c r="A8" s="5" t="s">
        <v>5</v>
      </c>
      <c r="B8" s="8">
        <v>374699</v>
      </c>
      <c r="C8" s="8">
        <v>518170</v>
      </c>
      <c r="D8" s="8">
        <v>852734624</v>
      </c>
      <c r="E8" s="8">
        <v>346</v>
      </c>
      <c r="F8" s="8">
        <v>351</v>
      </c>
      <c r="G8" s="8">
        <v>856175</v>
      </c>
      <c r="H8" s="8">
        <v>4254</v>
      </c>
      <c r="I8" s="8">
        <v>4726</v>
      </c>
      <c r="J8" s="8">
        <v>299611191</v>
      </c>
      <c r="K8" s="8">
        <v>21141</v>
      </c>
      <c r="L8" s="8">
        <v>22660</v>
      </c>
      <c r="M8" s="8">
        <v>492830596</v>
      </c>
      <c r="N8" s="8">
        <f t="shared" si="0"/>
        <v>1646032586</v>
      </c>
    </row>
    <row r="9" spans="1:14" ht="18" customHeight="1">
      <c r="A9" s="5" t="s">
        <v>6</v>
      </c>
      <c r="B9" s="8">
        <v>552139</v>
      </c>
      <c r="C9" s="8">
        <v>812745</v>
      </c>
      <c r="D9" s="8">
        <v>1420078722</v>
      </c>
      <c r="E9" s="8">
        <v>317</v>
      </c>
      <c r="F9" s="8">
        <v>326</v>
      </c>
      <c r="G9" s="8">
        <v>619735</v>
      </c>
      <c r="H9" s="8">
        <v>6473</v>
      </c>
      <c r="I9" s="8">
        <v>7431</v>
      </c>
      <c r="J9" s="8">
        <v>359430261</v>
      </c>
      <c r="K9" s="8">
        <v>24462</v>
      </c>
      <c r="L9" s="8">
        <v>26271</v>
      </c>
      <c r="M9" s="8">
        <v>524688019</v>
      </c>
      <c r="N9" s="8">
        <f t="shared" si="0"/>
        <v>2304816737</v>
      </c>
    </row>
    <row r="10" spans="1:14" ht="18" customHeight="1">
      <c r="A10" s="3" t="s">
        <v>7</v>
      </c>
      <c r="B10" s="16">
        <v>888118</v>
      </c>
      <c r="C10" s="16">
        <v>126817</v>
      </c>
      <c r="D10" s="16">
        <v>200012529</v>
      </c>
      <c r="E10" s="16">
        <v>256</v>
      </c>
      <c r="F10" s="16">
        <v>263</v>
      </c>
      <c r="G10" s="16">
        <v>761327</v>
      </c>
      <c r="H10" s="16">
        <v>902</v>
      </c>
      <c r="I10" s="16">
        <v>1070</v>
      </c>
      <c r="J10" s="16">
        <v>81706862</v>
      </c>
      <c r="K10" s="16">
        <v>18934</v>
      </c>
      <c r="L10" s="16">
        <v>19855</v>
      </c>
      <c r="M10" s="16">
        <v>532589897</v>
      </c>
      <c r="N10" s="16">
        <v>815070615</v>
      </c>
    </row>
    <row r="11" spans="1:14" ht="18" customHeight="1">
      <c r="A11" s="5" t="s">
        <v>8</v>
      </c>
      <c r="B11" s="8">
        <v>83139</v>
      </c>
      <c r="C11" s="8">
        <v>126703</v>
      </c>
      <c r="D11" s="8">
        <v>191530765</v>
      </c>
      <c r="E11" s="8">
        <v>25</v>
      </c>
      <c r="F11" s="8">
        <v>25</v>
      </c>
      <c r="G11" s="8">
        <v>34998</v>
      </c>
      <c r="H11" s="8">
        <v>631</v>
      </c>
      <c r="I11" s="8">
        <v>723</v>
      </c>
      <c r="J11" s="8">
        <v>48323953</v>
      </c>
      <c r="K11" s="8">
        <v>11672</v>
      </c>
      <c r="L11" s="8">
        <v>12264</v>
      </c>
      <c r="M11" s="8">
        <v>196214712</v>
      </c>
      <c r="N11" s="8">
        <f t="shared" si="0"/>
        <v>436104428</v>
      </c>
    </row>
    <row r="12" spans="1:14" ht="18" customHeight="1">
      <c r="A12" s="5" t="s">
        <v>9</v>
      </c>
      <c r="B12" s="8">
        <v>137624</v>
      </c>
      <c r="C12" s="8">
        <v>195022</v>
      </c>
      <c r="D12" s="8">
        <v>361450453</v>
      </c>
      <c r="E12" s="8">
        <v>171</v>
      </c>
      <c r="F12" s="8">
        <v>178</v>
      </c>
      <c r="G12" s="8">
        <v>374166</v>
      </c>
      <c r="H12" s="8">
        <v>1115</v>
      </c>
      <c r="I12" s="8">
        <v>1343</v>
      </c>
      <c r="J12" s="8">
        <v>93759797</v>
      </c>
      <c r="K12" s="8">
        <v>23701</v>
      </c>
      <c r="L12" s="8">
        <v>25585</v>
      </c>
      <c r="M12" s="8">
        <v>589790153</v>
      </c>
      <c r="N12" s="8">
        <f t="shared" si="0"/>
        <v>1045374569</v>
      </c>
    </row>
    <row r="13" spans="1:14" ht="18" customHeight="1">
      <c r="A13" s="5" t="s">
        <v>10</v>
      </c>
      <c r="B13" s="8">
        <v>45584</v>
      </c>
      <c r="C13" s="8">
        <v>74491</v>
      </c>
      <c r="D13" s="8">
        <v>106342428</v>
      </c>
      <c r="E13" s="8">
        <v>223</v>
      </c>
      <c r="F13" s="8">
        <v>223</v>
      </c>
      <c r="G13" s="8">
        <v>650780</v>
      </c>
      <c r="H13" s="8">
        <v>694</v>
      </c>
      <c r="I13" s="8">
        <v>893</v>
      </c>
      <c r="J13" s="8">
        <v>61039120</v>
      </c>
      <c r="K13" s="8">
        <v>8557</v>
      </c>
      <c r="L13" s="8">
        <v>8890</v>
      </c>
      <c r="M13" s="8">
        <v>161710848</v>
      </c>
      <c r="N13" s="8">
        <f t="shared" si="0"/>
        <v>329743176</v>
      </c>
    </row>
    <row r="14" spans="1:14" ht="18" customHeight="1">
      <c r="A14" s="5" t="s">
        <v>11</v>
      </c>
      <c r="B14" s="8">
        <v>156556</v>
      </c>
      <c r="C14" s="8">
        <v>242974</v>
      </c>
      <c r="D14" s="8">
        <v>403302157</v>
      </c>
      <c r="E14" s="8">
        <v>309</v>
      </c>
      <c r="F14" s="8">
        <v>319</v>
      </c>
      <c r="G14" s="8">
        <v>910262</v>
      </c>
      <c r="H14" s="8">
        <v>2382</v>
      </c>
      <c r="I14" s="8">
        <v>2690</v>
      </c>
      <c r="J14" s="8">
        <v>139911374</v>
      </c>
      <c r="K14" s="8">
        <v>14254</v>
      </c>
      <c r="L14" s="8">
        <v>15090</v>
      </c>
      <c r="M14" s="8">
        <v>298622267</v>
      </c>
      <c r="N14" s="8">
        <f t="shared" si="0"/>
        <v>842746060</v>
      </c>
    </row>
    <row r="15" spans="1:14" ht="18" customHeight="1">
      <c r="A15" s="5" t="s">
        <v>12</v>
      </c>
      <c r="B15" s="8">
        <v>146558</v>
      </c>
      <c r="C15" s="8">
        <v>228013</v>
      </c>
      <c r="D15" s="8">
        <v>369273714</v>
      </c>
      <c r="E15" s="8">
        <v>126</v>
      </c>
      <c r="F15" s="8">
        <v>129</v>
      </c>
      <c r="G15" s="8">
        <v>449626</v>
      </c>
      <c r="H15" s="8">
        <v>3347</v>
      </c>
      <c r="I15" s="8">
        <v>3742</v>
      </c>
      <c r="J15" s="8">
        <v>201227606</v>
      </c>
      <c r="K15" s="8">
        <v>9468</v>
      </c>
      <c r="L15" s="8">
        <v>9865</v>
      </c>
      <c r="M15" s="8">
        <v>199990779</v>
      </c>
      <c r="N15" s="8">
        <f t="shared" si="0"/>
        <v>770941725</v>
      </c>
    </row>
    <row r="16" spans="1:14" ht="18" customHeight="1">
      <c r="A16" s="5" t="s">
        <v>13</v>
      </c>
      <c r="B16" s="8">
        <v>860105</v>
      </c>
      <c r="C16" s="8">
        <v>1107256</v>
      </c>
      <c r="D16" s="8">
        <v>2335329493</v>
      </c>
      <c r="E16" s="8">
        <v>157</v>
      </c>
      <c r="F16" s="8">
        <v>168</v>
      </c>
      <c r="G16" s="8">
        <v>284268</v>
      </c>
      <c r="H16" s="8">
        <v>9865</v>
      </c>
      <c r="I16" s="8">
        <v>11189</v>
      </c>
      <c r="J16" s="8">
        <v>795792016</v>
      </c>
      <c r="K16" s="8">
        <v>22310</v>
      </c>
      <c r="L16" s="8">
        <v>24112</v>
      </c>
      <c r="M16" s="8">
        <v>900943792</v>
      </c>
      <c r="N16" s="8">
        <f t="shared" si="0"/>
        <v>4032349569</v>
      </c>
    </row>
    <row r="17" spans="1:14" ht="18" customHeight="1">
      <c r="A17" s="6" t="s">
        <v>14</v>
      </c>
      <c r="B17" s="20">
        <v>269</v>
      </c>
      <c r="C17" s="20">
        <v>367</v>
      </c>
      <c r="D17" s="20">
        <v>51625</v>
      </c>
      <c r="E17" s="20"/>
      <c r="F17" s="20"/>
      <c r="G17" s="20"/>
      <c r="H17" s="20">
        <v>28</v>
      </c>
      <c r="I17" s="20">
        <v>33</v>
      </c>
      <c r="J17" s="20">
        <v>3457866</v>
      </c>
      <c r="K17" s="20">
        <v>244</v>
      </c>
      <c r="L17" s="20">
        <v>259</v>
      </c>
      <c r="M17" s="20">
        <v>5028658</v>
      </c>
      <c r="N17" s="13">
        <f>D17+G18+J17+M17</f>
        <v>15875041</v>
      </c>
    </row>
    <row r="18" spans="1:14" ht="18" customHeight="1">
      <c r="A18" s="7" t="s">
        <v>15</v>
      </c>
      <c r="B18" s="19">
        <f>SUM(B4:B17)</f>
        <v>4281663</v>
      </c>
      <c r="C18" s="19">
        <f t="shared" ref="C18:N18" si="1">SUM(C4:C17)</f>
        <v>4870146</v>
      </c>
      <c r="D18" s="19">
        <f t="shared" si="1"/>
        <v>8952927578</v>
      </c>
      <c r="E18" s="19">
        <f t="shared" si="1"/>
        <v>2822</v>
      </c>
      <c r="F18" s="19">
        <f t="shared" si="1"/>
        <v>2916</v>
      </c>
      <c r="G18" s="19">
        <f t="shared" si="1"/>
        <v>7336892</v>
      </c>
      <c r="H18" s="19">
        <f t="shared" si="1"/>
        <v>40179</v>
      </c>
      <c r="I18" s="19">
        <f t="shared" si="1"/>
        <v>46649</v>
      </c>
      <c r="J18" s="19">
        <f t="shared" si="1"/>
        <v>2653125931</v>
      </c>
      <c r="K18" s="19">
        <f t="shared" si="1"/>
        <v>192197</v>
      </c>
      <c r="L18" s="19">
        <f t="shared" si="1"/>
        <v>204031</v>
      </c>
      <c r="M18" s="19">
        <f t="shared" si="1"/>
        <v>4744044802</v>
      </c>
      <c r="N18" s="19">
        <f t="shared" si="1"/>
        <v>16364772095</v>
      </c>
    </row>
    <row r="21" spans="1:14" ht="11.25" customHeight="1">
      <c r="A21" s="27" t="s">
        <v>27</v>
      </c>
      <c r="B21" s="27" t="s">
        <v>19</v>
      </c>
      <c r="C21" s="27"/>
      <c r="D21" s="27"/>
      <c r="E21" s="27" t="s">
        <v>20</v>
      </c>
      <c r="F21" s="27"/>
      <c r="G21" s="27"/>
      <c r="H21" s="27" t="s">
        <v>21</v>
      </c>
      <c r="I21" s="27"/>
      <c r="J21" s="27"/>
      <c r="K21" s="27" t="s">
        <v>22</v>
      </c>
      <c r="L21" s="27"/>
      <c r="M21" s="27"/>
      <c r="N21" s="27" t="s">
        <v>28</v>
      </c>
    </row>
    <row r="22" spans="1:14" ht="6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18" customHeight="1">
      <c r="A23" s="27"/>
      <c r="B23" s="2" t="s">
        <v>16</v>
      </c>
      <c r="C23" s="2" t="s">
        <v>17</v>
      </c>
      <c r="D23" s="2" t="s">
        <v>18</v>
      </c>
      <c r="E23" s="2" t="s">
        <v>16</v>
      </c>
      <c r="F23" s="2" t="s">
        <v>17</v>
      </c>
      <c r="G23" s="2" t="s">
        <v>18</v>
      </c>
      <c r="H23" s="2" t="s">
        <v>16</v>
      </c>
      <c r="I23" s="2" t="s">
        <v>17</v>
      </c>
      <c r="J23" s="2" t="s">
        <v>18</v>
      </c>
      <c r="K23" s="2" t="s">
        <v>16</v>
      </c>
      <c r="L23" s="2" t="s">
        <v>17</v>
      </c>
      <c r="M23" s="2" t="s">
        <v>18</v>
      </c>
      <c r="N23" s="27"/>
    </row>
    <row r="24" spans="1:14" ht="18" customHeight="1">
      <c r="A24" s="1" t="s">
        <v>23</v>
      </c>
      <c r="B24" s="21">
        <v>18080</v>
      </c>
      <c r="C24" s="21">
        <v>30078</v>
      </c>
      <c r="D24" s="21">
        <v>33058676</v>
      </c>
      <c r="E24" s="22">
        <v>18</v>
      </c>
      <c r="F24" s="22">
        <v>20</v>
      </c>
      <c r="G24" s="21">
        <v>48602</v>
      </c>
      <c r="H24" s="22">
        <v>82</v>
      </c>
      <c r="I24" s="22">
        <v>113</v>
      </c>
      <c r="J24" s="21">
        <v>16696316</v>
      </c>
      <c r="K24" s="21">
        <v>1391</v>
      </c>
      <c r="L24" s="21">
        <v>1425</v>
      </c>
      <c r="M24" s="21">
        <v>18757255</v>
      </c>
      <c r="N24" s="12">
        <f>D24+G24+J24+M24</f>
        <v>68560849</v>
      </c>
    </row>
    <row r="25" spans="1:14" ht="18" customHeight="1">
      <c r="A25" s="1" t="s">
        <v>24</v>
      </c>
      <c r="B25" s="23">
        <v>23934</v>
      </c>
      <c r="C25" s="23">
        <v>28480</v>
      </c>
      <c r="D25" s="23">
        <v>55851638</v>
      </c>
      <c r="E25" s="24">
        <v>47</v>
      </c>
      <c r="F25" s="24">
        <v>48</v>
      </c>
      <c r="G25" s="23">
        <v>115000</v>
      </c>
      <c r="H25" s="24">
        <v>334</v>
      </c>
      <c r="I25" s="24">
        <v>438</v>
      </c>
      <c r="J25" s="23">
        <v>24710310</v>
      </c>
      <c r="K25" s="23">
        <v>9613</v>
      </c>
      <c r="L25" s="23">
        <v>9960</v>
      </c>
      <c r="M25" s="23">
        <v>301026996</v>
      </c>
      <c r="N25" s="12">
        <f t="shared" ref="N25:N27" si="2">D25+G25+J25+M25</f>
        <v>381703944</v>
      </c>
    </row>
    <row r="26" spans="1:14" ht="18" customHeight="1">
      <c r="A26" s="1" t="s">
        <v>25</v>
      </c>
      <c r="B26" s="21">
        <v>24535</v>
      </c>
      <c r="C26" s="21">
        <v>31956</v>
      </c>
      <c r="D26" s="21">
        <v>48711041</v>
      </c>
      <c r="E26" s="22">
        <v>74</v>
      </c>
      <c r="F26" s="22">
        <v>74</v>
      </c>
      <c r="G26" s="21">
        <v>197600</v>
      </c>
      <c r="H26" s="22">
        <v>300</v>
      </c>
      <c r="I26" s="22">
        <v>322</v>
      </c>
      <c r="J26" s="21">
        <v>23248012</v>
      </c>
      <c r="K26" s="21">
        <v>1716</v>
      </c>
      <c r="L26" s="21">
        <v>1803</v>
      </c>
      <c r="M26" s="21">
        <v>29692593</v>
      </c>
      <c r="N26" s="12">
        <f t="shared" si="2"/>
        <v>101849246</v>
      </c>
    </row>
    <row r="27" spans="1:14" ht="18" customHeight="1">
      <c r="A27" s="1" t="s">
        <v>26</v>
      </c>
      <c r="B27" s="23">
        <v>22269</v>
      </c>
      <c r="C27" s="23">
        <v>36303</v>
      </c>
      <c r="D27" s="23">
        <v>62391174</v>
      </c>
      <c r="E27" s="24">
        <v>117</v>
      </c>
      <c r="F27" s="24">
        <v>121</v>
      </c>
      <c r="G27" s="23">
        <v>400125</v>
      </c>
      <c r="H27" s="24">
        <v>186</v>
      </c>
      <c r="I27" s="24">
        <v>197</v>
      </c>
      <c r="J27" s="23">
        <v>17052224</v>
      </c>
      <c r="K27" s="23">
        <v>6214</v>
      </c>
      <c r="L27" s="23">
        <v>6667</v>
      </c>
      <c r="M27" s="23">
        <v>183113053</v>
      </c>
      <c r="N27" s="12">
        <f t="shared" si="2"/>
        <v>262956576</v>
      </c>
    </row>
    <row r="28" spans="1:14" ht="18" customHeight="1">
      <c r="A28" s="9" t="s">
        <v>15</v>
      </c>
      <c r="B28" s="10">
        <f>SUM(B24:B27)</f>
        <v>88818</v>
      </c>
      <c r="C28" s="10">
        <f t="shared" ref="C28:N28" si="3">SUM(C24:C27)</f>
        <v>126817</v>
      </c>
      <c r="D28" s="10">
        <f t="shared" si="3"/>
        <v>200012529</v>
      </c>
      <c r="E28" s="10">
        <f t="shared" si="3"/>
        <v>256</v>
      </c>
      <c r="F28" s="10">
        <f t="shared" si="3"/>
        <v>263</v>
      </c>
      <c r="G28" s="10">
        <f t="shared" si="3"/>
        <v>761327</v>
      </c>
      <c r="H28" s="10">
        <f t="shared" si="3"/>
        <v>902</v>
      </c>
      <c r="I28" s="10">
        <f t="shared" si="3"/>
        <v>1070</v>
      </c>
      <c r="J28" s="10">
        <f t="shared" si="3"/>
        <v>81706862</v>
      </c>
      <c r="K28" s="10">
        <f t="shared" si="3"/>
        <v>18934</v>
      </c>
      <c r="L28" s="10">
        <f t="shared" si="3"/>
        <v>19855</v>
      </c>
      <c r="M28" s="10">
        <f t="shared" si="3"/>
        <v>532589897</v>
      </c>
      <c r="N28" s="10">
        <f t="shared" si="3"/>
        <v>815070615</v>
      </c>
    </row>
  </sheetData>
  <mergeCells count="12">
    <mergeCell ref="N1:N3"/>
    <mergeCell ref="N21:N23"/>
    <mergeCell ref="K1:M2"/>
    <mergeCell ref="A21:A23"/>
    <mergeCell ref="B21:D22"/>
    <mergeCell ref="E21:G22"/>
    <mergeCell ref="H21:J22"/>
    <mergeCell ref="K21:M22"/>
    <mergeCell ref="A1:A3"/>
    <mergeCell ref="B1:D2"/>
    <mergeCell ref="E1:G2"/>
    <mergeCell ref="H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4A17-C07A-408F-B4F1-BAA9C8395C8C}">
  <dimension ref="B2:Q80"/>
  <sheetViews>
    <sheetView tabSelected="1" zoomScale="110" zoomScaleNormal="110" workbookViewId="0">
      <selection activeCell="R6" sqref="R6"/>
    </sheetView>
  </sheetViews>
  <sheetFormatPr defaultRowHeight="15"/>
  <cols>
    <col min="2" max="2" width="5.28515625" bestFit="1" customWidth="1"/>
    <col min="3" max="3" width="9.140625" style="18" customWidth="1"/>
    <col min="4" max="4" width="15" style="15" customWidth="1"/>
    <col min="5" max="5" width="7" customWidth="1"/>
    <col min="6" max="6" width="8" bestFit="1" customWidth="1"/>
    <col min="7" max="7" width="11.28515625" bestFit="1" customWidth="1"/>
    <col min="8" max="8" width="4.42578125" customWidth="1"/>
    <col min="9" max="9" width="4.28515625" customWidth="1"/>
    <col min="10" max="10" width="8.7109375" bestFit="1" customWidth="1"/>
    <col min="11" max="12" width="5.140625" bestFit="1" customWidth="1"/>
    <col min="13" max="13" width="11.28515625" bestFit="1" customWidth="1"/>
    <col min="14" max="15" width="6.7109375" bestFit="1" customWidth="1"/>
    <col min="16" max="16" width="11.85546875" customWidth="1"/>
    <col min="17" max="17" width="12.28515625" bestFit="1" customWidth="1"/>
  </cols>
  <sheetData>
    <row r="2" spans="2:17" ht="19.5" customHeight="1">
      <c r="B2" s="26" t="s">
        <v>29</v>
      </c>
      <c r="C2" s="26" t="s">
        <v>27</v>
      </c>
      <c r="D2" s="26" t="s">
        <v>30</v>
      </c>
      <c r="E2" s="26" t="s">
        <v>19</v>
      </c>
      <c r="F2" s="26"/>
      <c r="G2" s="26"/>
      <c r="H2" s="26" t="s">
        <v>20</v>
      </c>
      <c r="I2" s="26"/>
      <c r="J2" s="26"/>
      <c r="K2" s="26" t="s">
        <v>21</v>
      </c>
      <c r="L2" s="26"/>
      <c r="M2" s="26"/>
      <c r="N2" s="26" t="s">
        <v>22</v>
      </c>
      <c r="O2" s="26"/>
      <c r="P2" s="26"/>
      <c r="Q2" s="26" t="s">
        <v>28</v>
      </c>
    </row>
    <row r="3" spans="2:17" ht="19.5" customHeight="1">
      <c r="B3" s="26"/>
      <c r="C3" s="26"/>
      <c r="D3" s="26"/>
      <c r="E3" s="11" t="s">
        <v>16</v>
      </c>
      <c r="F3" s="11" t="s">
        <v>17</v>
      </c>
      <c r="G3" s="11" t="s">
        <v>18</v>
      </c>
      <c r="H3" s="11" t="s">
        <v>16</v>
      </c>
      <c r="I3" s="11" t="s">
        <v>17</v>
      </c>
      <c r="J3" s="11" t="s">
        <v>18</v>
      </c>
      <c r="K3" s="11" t="s">
        <v>16</v>
      </c>
      <c r="L3" s="11" t="s">
        <v>17</v>
      </c>
      <c r="M3" s="11" t="s">
        <v>18</v>
      </c>
      <c r="N3" s="11" t="s">
        <v>16</v>
      </c>
      <c r="O3" s="11" t="s">
        <v>17</v>
      </c>
      <c r="P3" s="11" t="s">
        <v>18</v>
      </c>
      <c r="Q3" s="26"/>
    </row>
    <row r="4" spans="2:17" ht="15.75" customHeight="1">
      <c r="B4" s="14">
        <v>1</v>
      </c>
      <c r="C4" s="6" t="s">
        <v>26</v>
      </c>
      <c r="D4" s="17" t="s">
        <v>31</v>
      </c>
      <c r="E4" s="25">
        <v>20654</v>
      </c>
      <c r="F4" s="25">
        <v>26378</v>
      </c>
      <c r="G4" s="25">
        <v>59828886</v>
      </c>
      <c r="H4" s="25">
        <v>59</v>
      </c>
      <c r="I4" s="25">
        <v>63</v>
      </c>
      <c r="J4" s="25">
        <v>192473</v>
      </c>
      <c r="K4" s="25">
        <v>147</v>
      </c>
      <c r="L4" s="25">
        <v>147</v>
      </c>
      <c r="M4" s="25">
        <v>12825461</v>
      </c>
      <c r="N4" s="25">
        <v>5829</v>
      </c>
      <c r="O4" s="25">
        <v>6246</v>
      </c>
      <c r="P4" s="25">
        <v>180100540</v>
      </c>
      <c r="Q4" s="25">
        <f t="shared" ref="Q4:Q35" si="0">G4+J4+M4+P4</f>
        <v>252947360</v>
      </c>
    </row>
    <row r="5" spans="2:17" ht="15.75" customHeight="1">
      <c r="B5" s="14">
        <v>2</v>
      </c>
      <c r="C5" s="6" t="s">
        <v>24</v>
      </c>
      <c r="D5" s="17" t="s">
        <v>35</v>
      </c>
      <c r="E5" s="25">
        <v>5753</v>
      </c>
      <c r="F5" s="25">
        <v>6958</v>
      </c>
      <c r="G5" s="25">
        <v>15992364</v>
      </c>
      <c r="H5" s="25">
        <v>1</v>
      </c>
      <c r="I5" s="25">
        <v>1</v>
      </c>
      <c r="J5" s="25">
        <v>4470</v>
      </c>
      <c r="K5" s="25">
        <v>119</v>
      </c>
      <c r="L5" s="25">
        <v>120</v>
      </c>
      <c r="M5" s="25">
        <v>4132392</v>
      </c>
      <c r="N5" s="25">
        <v>5754</v>
      </c>
      <c r="O5" s="25">
        <v>5894</v>
      </c>
      <c r="P5" s="25">
        <v>195755240</v>
      </c>
      <c r="Q5" s="25">
        <f t="shared" si="0"/>
        <v>215884466</v>
      </c>
    </row>
    <row r="6" spans="2:17" ht="15.75" customHeight="1">
      <c r="B6" s="14">
        <v>3</v>
      </c>
      <c r="C6" s="6" t="s">
        <v>24</v>
      </c>
      <c r="D6" s="17" t="s">
        <v>36</v>
      </c>
      <c r="E6" s="25">
        <v>2419</v>
      </c>
      <c r="F6" s="25">
        <v>2511</v>
      </c>
      <c r="G6" s="25">
        <v>6139260</v>
      </c>
      <c r="H6" s="25">
        <v>3</v>
      </c>
      <c r="I6" s="25">
        <v>3</v>
      </c>
      <c r="J6" s="25">
        <v>10620</v>
      </c>
      <c r="K6" s="25">
        <v>159</v>
      </c>
      <c r="L6" s="25">
        <v>160</v>
      </c>
      <c r="M6" s="25">
        <v>6219582</v>
      </c>
      <c r="N6" s="25">
        <v>1282</v>
      </c>
      <c r="O6" s="25">
        <v>1336</v>
      </c>
      <c r="P6" s="25">
        <v>47520236</v>
      </c>
      <c r="Q6" s="25">
        <f t="shared" si="0"/>
        <v>59889698</v>
      </c>
    </row>
    <row r="7" spans="2:17" ht="15.75" customHeight="1">
      <c r="B7" s="14">
        <v>4</v>
      </c>
      <c r="C7" s="6" t="s">
        <v>24</v>
      </c>
      <c r="D7" s="17" t="s">
        <v>37</v>
      </c>
      <c r="E7" s="25">
        <v>2451</v>
      </c>
      <c r="F7" s="25">
        <v>2657</v>
      </c>
      <c r="G7" s="25">
        <v>6586656</v>
      </c>
      <c r="H7" s="25">
        <v>35</v>
      </c>
      <c r="I7" s="25">
        <v>36</v>
      </c>
      <c r="J7" s="25">
        <v>82010</v>
      </c>
      <c r="K7" s="25">
        <v>19</v>
      </c>
      <c r="L7" s="25">
        <v>19</v>
      </c>
      <c r="M7" s="25">
        <v>5735592</v>
      </c>
      <c r="N7" s="25">
        <v>1471</v>
      </c>
      <c r="O7" s="25">
        <v>1544</v>
      </c>
      <c r="P7" s="25">
        <v>42410405</v>
      </c>
      <c r="Q7" s="25">
        <f t="shared" si="0"/>
        <v>54814663</v>
      </c>
    </row>
    <row r="8" spans="2:17" ht="15.75" customHeight="1">
      <c r="B8" s="14">
        <v>5</v>
      </c>
      <c r="C8" s="6" t="s">
        <v>23</v>
      </c>
      <c r="D8" s="17" t="s">
        <v>33</v>
      </c>
      <c r="E8" s="25">
        <v>9473</v>
      </c>
      <c r="F8" s="25">
        <v>11330</v>
      </c>
      <c r="G8" s="25">
        <v>26399971</v>
      </c>
      <c r="H8" s="25">
        <v>1</v>
      </c>
      <c r="I8" s="25">
        <v>1</v>
      </c>
      <c r="J8" s="25">
        <v>2250</v>
      </c>
      <c r="K8" s="25">
        <v>78</v>
      </c>
      <c r="L8" s="25">
        <v>80</v>
      </c>
      <c r="M8" s="25">
        <v>16044500</v>
      </c>
      <c r="N8" s="25">
        <v>805</v>
      </c>
      <c r="O8" s="25">
        <v>820</v>
      </c>
      <c r="P8" s="25">
        <v>11562152</v>
      </c>
      <c r="Q8" s="25">
        <f t="shared" si="0"/>
        <v>54008873</v>
      </c>
    </row>
    <row r="9" spans="2:17" ht="15.75" customHeight="1">
      <c r="B9" s="14">
        <v>6</v>
      </c>
      <c r="C9" s="6" t="s">
        <v>25</v>
      </c>
      <c r="D9" s="17" t="s">
        <v>32</v>
      </c>
      <c r="E9" s="25">
        <v>7808</v>
      </c>
      <c r="F9" s="25">
        <v>8539</v>
      </c>
      <c r="G9" s="25">
        <v>19267385</v>
      </c>
      <c r="H9" s="25">
        <v>4</v>
      </c>
      <c r="I9" s="25">
        <v>4</v>
      </c>
      <c r="J9" s="25">
        <v>12000</v>
      </c>
      <c r="K9" s="25">
        <v>194</v>
      </c>
      <c r="L9" s="25">
        <v>195</v>
      </c>
      <c r="M9" s="25">
        <v>10540724</v>
      </c>
      <c r="N9" s="25">
        <v>514</v>
      </c>
      <c r="O9" s="25">
        <v>523</v>
      </c>
      <c r="P9" s="25">
        <v>14982768</v>
      </c>
      <c r="Q9" s="25">
        <f t="shared" si="0"/>
        <v>44802877</v>
      </c>
    </row>
    <row r="10" spans="2:17" ht="15.75" customHeight="1">
      <c r="B10" s="14">
        <v>7</v>
      </c>
      <c r="C10" s="6" t="s">
        <v>25</v>
      </c>
      <c r="D10" s="17" t="s">
        <v>101</v>
      </c>
      <c r="E10" s="25">
        <v>11548</v>
      </c>
      <c r="F10" s="25">
        <v>12550</v>
      </c>
      <c r="G10" s="25">
        <v>28098883</v>
      </c>
      <c r="H10" s="25">
        <v>9</v>
      </c>
      <c r="I10" s="25">
        <v>9</v>
      </c>
      <c r="J10" s="25">
        <v>29240</v>
      </c>
      <c r="K10" s="25">
        <v>49</v>
      </c>
      <c r="L10" s="25">
        <v>49</v>
      </c>
      <c r="M10" s="25">
        <v>4009967</v>
      </c>
      <c r="N10" s="25">
        <v>559</v>
      </c>
      <c r="O10" s="25">
        <v>583</v>
      </c>
      <c r="P10" s="25">
        <v>7884379</v>
      </c>
      <c r="Q10" s="25">
        <f t="shared" si="0"/>
        <v>40022469</v>
      </c>
    </row>
    <row r="11" spans="2:17" ht="15.75" customHeight="1">
      <c r="B11" s="14">
        <v>8</v>
      </c>
      <c r="C11" s="6" t="s">
        <v>24</v>
      </c>
      <c r="D11" s="17" t="s">
        <v>34</v>
      </c>
      <c r="E11" s="25">
        <v>5722</v>
      </c>
      <c r="F11" s="25">
        <v>6035</v>
      </c>
      <c r="G11" s="25">
        <v>13567200</v>
      </c>
      <c r="H11" s="25">
        <v>8</v>
      </c>
      <c r="I11" s="25">
        <v>8</v>
      </c>
      <c r="J11" s="25">
        <v>17900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f t="shared" si="0"/>
        <v>13585100</v>
      </c>
    </row>
    <row r="12" spans="2:17" ht="15.75" customHeight="1">
      <c r="B12" s="14">
        <v>9</v>
      </c>
      <c r="C12" s="6" t="s">
        <v>25</v>
      </c>
      <c r="D12" s="17" t="s">
        <v>107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73</v>
      </c>
      <c r="L12" s="25">
        <v>73</v>
      </c>
      <c r="M12" s="25">
        <v>8644213</v>
      </c>
      <c r="N12" s="25">
        <v>0</v>
      </c>
      <c r="O12" s="25">
        <v>0</v>
      </c>
      <c r="P12" s="25">
        <v>0</v>
      </c>
      <c r="Q12" s="25">
        <f t="shared" si="0"/>
        <v>8644213</v>
      </c>
    </row>
    <row r="13" spans="2:17" ht="15.75" customHeight="1">
      <c r="B13" s="14">
        <v>10</v>
      </c>
      <c r="C13" s="6" t="s">
        <v>23</v>
      </c>
      <c r="D13" s="17" t="s">
        <v>48</v>
      </c>
      <c r="E13" s="25">
        <v>3323</v>
      </c>
      <c r="F13" s="25">
        <v>3664</v>
      </c>
      <c r="G13" s="25">
        <v>4865574</v>
      </c>
      <c r="H13" s="25">
        <v>0</v>
      </c>
      <c r="I13" s="25">
        <v>0</v>
      </c>
      <c r="J13" s="25">
        <v>0</v>
      </c>
      <c r="K13" s="25">
        <v>1</v>
      </c>
      <c r="L13" s="25">
        <v>2</v>
      </c>
      <c r="M13" s="25">
        <v>21633</v>
      </c>
      <c r="N13" s="25">
        <v>80</v>
      </c>
      <c r="O13" s="25">
        <v>81</v>
      </c>
      <c r="P13" s="25">
        <v>1036011</v>
      </c>
      <c r="Q13" s="25">
        <f t="shared" si="0"/>
        <v>5923218</v>
      </c>
    </row>
    <row r="14" spans="2:17" ht="15.75" customHeight="1">
      <c r="B14" s="14">
        <v>11</v>
      </c>
      <c r="C14" s="6" t="s">
        <v>24</v>
      </c>
      <c r="D14" s="17" t="s">
        <v>65</v>
      </c>
      <c r="E14" s="25">
        <v>700</v>
      </c>
      <c r="F14" s="25">
        <v>765</v>
      </c>
      <c r="G14" s="25">
        <v>122120</v>
      </c>
      <c r="H14" s="25">
        <v>0</v>
      </c>
      <c r="I14" s="25">
        <v>0</v>
      </c>
      <c r="J14" s="25">
        <v>0</v>
      </c>
      <c r="K14" s="25">
        <v>29</v>
      </c>
      <c r="L14" s="25">
        <v>29</v>
      </c>
      <c r="M14" s="25">
        <v>1970396</v>
      </c>
      <c r="N14" s="25">
        <v>226</v>
      </c>
      <c r="O14" s="25">
        <v>228</v>
      </c>
      <c r="P14" s="25">
        <v>2390222</v>
      </c>
      <c r="Q14" s="25">
        <f t="shared" si="0"/>
        <v>4482738</v>
      </c>
    </row>
    <row r="15" spans="2:17" ht="15.75" customHeight="1">
      <c r="B15" s="14">
        <v>12</v>
      </c>
      <c r="C15" s="6" t="s">
        <v>23</v>
      </c>
      <c r="D15" s="17" t="s">
        <v>49</v>
      </c>
      <c r="E15" s="25">
        <v>2761</v>
      </c>
      <c r="F15" s="25">
        <v>3602</v>
      </c>
      <c r="G15" s="25">
        <v>457918</v>
      </c>
      <c r="H15" s="25">
        <v>0</v>
      </c>
      <c r="I15" s="25">
        <v>0</v>
      </c>
      <c r="J15" s="25">
        <v>0</v>
      </c>
      <c r="K15" s="25">
        <v>4</v>
      </c>
      <c r="L15" s="25">
        <v>4</v>
      </c>
      <c r="M15" s="25">
        <v>48045</v>
      </c>
      <c r="N15" s="25">
        <v>214</v>
      </c>
      <c r="O15" s="25">
        <v>219</v>
      </c>
      <c r="P15" s="25">
        <v>3362717</v>
      </c>
      <c r="Q15" s="25">
        <f t="shared" si="0"/>
        <v>3868680</v>
      </c>
    </row>
    <row r="16" spans="2:17" ht="15.75" customHeight="1">
      <c r="B16" s="14">
        <v>13</v>
      </c>
      <c r="C16" s="6" t="s">
        <v>24</v>
      </c>
      <c r="D16" s="17" t="s">
        <v>86</v>
      </c>
      <c r="E16" s="25">
        <v>523</v>
      </c>
      <c r="F16" s="25">
        <v>680</v>
      </c>
      <c r="G16" s="25">
        <v>539204</v>
      </c>
      <c r="H16" s="25">
        <v>0</v>
      </c>
      <c r="I16" s="25">
        <v>0</v>
      </c>
      <c r="J16" s="25">
        <v>0</v>
      </c>
      <c r="K16" s="25">
        <v>18</v>
      </c>
      <c r="L16" s="25">
        <v>18</v>
      </c>
      <c r="M16" s="25">
        <v>1338157</v>
      </c>
      <c r="N16" s="25">
        <v>171</v>
      </c>
      <c r="O16" s="25">
        <v>174</v>
      </c>
      <c r="P16" s="25">
        <v>1648321</v>
      </c>
      <c r="Q16" s="25">
        <f t="shared" si="0"/>
        <v>3525682</v>
      </c>
    </row>
    <row r="17" spans="2:17" ht="15.75" customHeight="1">
      <c r="B17" s="14">
        <v>14</v>
      </c>
      <c r="C17" s="6" t="s">
        <v>24</v>
      </c>
      <c r="D17" s="17" t="s">
        <v>51</v>
      </c>
      <c r="E17" s="25">
        <v>529</v>
      </c>
      <c r="F17" s="25">
        <v>691</v>
      </c>
      <c r="G17" s="25">
        <v>81150</v>
      </c>
      <c r="H17" s="25">
        <v>0</v>
      </c>
      <c r="I17" s="25">
        <v>0</v>
      </c>
      <c r="J17" s="25">
        <v>0</v>
      </c>
      <c r="K17" s="25">
        <v>21</v>
      </c>
      <c r="L17" s="25">
        <v>21</v>
      </c>
      <c r="M17" s="25">
        <v>2147761</v>
      </c>
      <c r="N17" s="25">
        <v>72</v>
      </c>
      <c r="O17" s="25">
        <v>72</v>
      </c>
      <c r="P17" s="25">
        <v>1116082</v>
      </c>
      <c r="Q17" s="25">
        <f t="shared" si="0"/>
        <v>3344993</v>
      </c>
    </row>
    <row r="18" spans="2:17" ht="15.75" customHeight="1">
      <c r="B18" s="14">
        <v>15</v>
      </c>
      <c r="C18" s="6" t="s">
        <v>26</v>
      </c>
      <c r="D18" s="17" t="s">
        <v>64</v>
      </c>
      <c r="E18" s="25">
        <v>673</v>
      </c>
      <c r="F18" s="25">
        <v>771</v>
      </c>
      <c r="G18" s="25">
        <v>101025</v>
      </c>
      <c r="H18" s="25">
        <v>0</v>
      </c>
      <c r="I18" s="25">
        <v>0</v>
      </c>
      <c r="J18" s="25">
        <v>0</v>
      </c>
      <c r="K18" s="25">
        <v>14</v>
      </c>
      <c r="L18" s="25">
        <v>14</v>
      </c>
      <c r="M18" s="25">
        <v>2160361</v>
      </c>
      <c r="N18" s="25">
        <v>71</v>
      </c>
      <c r="O18" s="25">
        <v>71</v>
      </c>
      <c r="P18" s="25">
        <v>661282</v>
      </c>
      <c r="Q18" s="25">
        <f t="shared" si="0"/>
        <v>2922668</v>
      </c>
    </row>
    <row r="19" spans="2:17" ht="15.75" customHeight="1">
      <c r="B19" s="14">
        <v>16</v>
      </c>
      <c r="C19" s="6" t="s">
        <v>25</v>
      </c>
      <c r="D19" s="17" t="s">
        <v>45</v>
      </c>
      <c r="E19" s="25">
        <v>1309</v>
      </c>
      <c r="F19" s="25">
        <v>1538</v>
      </c>
      <c r="G19" s="25">
        <v>250449</v>
      </c>
      <c r="H19" s="25">
        <v>19</v>
      </c>
      <c r="I19" s="25">
        <v>19</v>
      </c>
      <c r="J19" s="25">
        <v>9831</v>
      </c>
      <c r="K19" s="25">
        <v>1</v>
      </c>
      <c r="L19" s="25">
        <v>1</v>
      </c>
      <c r="M19" s="25">
        <v>11387</v>
      </c>
      <c r="N19" s="25">
        <v>224</v>
      </c>
      <c r="O19" s="25">
        <v>235</v>
      </c>
      <c r="P19" s="25">
        <v>2180561</v>
      </c>
      <c r="Q19" s="25">
        <f t="shared" si="0"/>
        <v>2452228</v>
      </c>
    </row>
    <row r="20" spans="2:17" ht="15.75" customHeight="1">
      <c r="B20" s="14">
        <v>17</v>
      </c>
      <c r="C20" s="6" t="s">
        <v>26</v>
      </c>
      <c r="D20" s="17" t="s">
        <v>41</v>
      </c>
      <c r="E20" s="25">
        <v>1325</v>
      </c>
      <c r="F20" s="25">
        <v>1704</v>
      </c>
      <c r="G20" s="25">
        <v>284018</v>
      </c>
      <c r="H20" s="25">
        <v>2</v>
      </c>
      <c r="I20" s="25">
        <v>2</v>
      </c>
      <c r="J20" s="25">
        <v>3900</v>
      </c>
      <c r="K20" s="25">
        <v>11</v>
      </c>
      <c r="L20" s="25">
        <v>11</v>
      </c>
      <c r="M20" s="25">
        <v>831982</v>
      </c>
      <c r="N20" s="25">
        <v>93</v>
      </c>
      <c r="O20" s="25">
        <v>93</v>
      </c>
      <c r="P20" s="25">
        <v>819631</v>
      </c>
      <c r="Q20" s="25">
        <f t="shared" si="0"/>
        <v>1939531</v>
      </c>
    </row>
    <row r="21" spans="2:17" ht="15.75" customHeight="1">
      <c r="B21" s="14">
        <v>18</v>
      </c>
      <c r="C21" s="6" t="s">
        <v>24</v>
      </c>
      <c r="D21" s="17" t="s">
        <v>38</v>
      </c>
      <c r="E21" s="25">
        <v>988</v>
      </c>
      <c r="F21" s="25">
        <v>1022</v>
      </c>
      <c r="G21" s="25">
        <v>1861300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f t="shared" si="0"/>
        <v>1861300</v>
      </c>
    </row>
    <row r="22" spans="2:17" ht="15.75" customHeight="1">
      <c r="B22" s="14">
        <v>19</v>
      </c>
      <c r="C22" s="6" t="s">
        <v>24</v>
      </c>
      <c r="D22" s="17" t="s">
        <v>106</v>
      </c>
      <c r="E22" s="25">
        <v>80</v>
      </c>
      <c r="F22" s="25">
        <v>80</v>
      </c>
      <c r="G22" s="25">
        <v>8250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170</v>
      </c>
      <c r="O22" s="25">
        <v>172</v>
      </c>
      <c r="P22" s="25">
        <v>1828987</v>
      </c>
      <c r="Q22" s="25">
        <f t="shared" si="0"/>
        <v>1837237</v>
      </c>
    </row>
    <row r="23" spans="2:17" ht="15.75" customHeight="1">
      <c r="B23" s="14">
        <v>20</v>
      </c>
      <c r="C23" s="6" t="s">
        <v>24</v>
      </c>
      <c r="D23" s="17" t="s">
        <v>93</v>
      </c>
      <c r="E23" s="25">
        <v>665</v>
      </c>
      <c r="F23" s="25">
        <v>1078</v>
      </c>
      <c r="G23" s="25">
        <v>112492</v>
      </c>
      <c r="H23" s="25">
        <v>0</v>
      </c>
      <c r="I23" s="25">
        <v>0</v>
      </c>
      <c r="J23" s="25">
        <v>0</v>
      </c>
      <c r="K23" s="25">
        <v>19</v>
      </c>
      <c r="L23" s="25">
        <v>19</v>
      </c>
      <c r="M23" s="25">
        <v>1039432</v>
      </c>
      <c r="N23" s="25">
        <v>49</v>
      </c>
      <c r="O23" s="25">
        <v>50</v>
      </c>
      <c r="P23" s="25">
        <v>682984</v>
      </c>
      <c r="Q23" s="25">
        <f t="shared" si="0"/>
        <v>1834908</v>
      </c>
    </row>
    <row r="24" spans="2:17" ht="15.75" customHeight="1">
      <c r="B24" s="14">
        <v>21</v>
      </c>
      <c r="C24" s="6" t="s">
        <v>25</v>
      </c>
      <c r="D24" s="17" t="s">
        <v>91</v>
      </c>
      <c r="E24" s="25">
        <v>2</v>
      </c>
      <c r="F24" s="25">
        <v>2</v>
      </c>
      <c r="G24" s="25">
        <v>340</v>
      </c>
      <c r="H24" s="25">
        <v>2</v>
      </c>
      <c r="I24" s="25">
        <v>2</v>
      </c>
      <c r="J24" s="25">
        <v>830</v>
      </c>
      <c r="K24" s="25">
        <v>1</v>
      </c>
      <c r="L24" s="25">
        <v>1</v>
      </c>
      <c r="M24" s="25">
        <v>11975</v>
      </c>
      <c r="N24" s="25">
        <v>112</v>
      </c>
      <c r="O24" s="25">
        <v>113</v>
      </c>
      <c r="P24" s="25">
        <v>1511877</v>
      </c>
      <c r="Q24" s="25">
        <f t="shared" si="0"/>
        <v>1525022</v>
      </c>
    </row>
    <row r="25" spans="2:17" ht="15.75" customHeight="1">
      <c r="B25" s="14">
        <v>22</v>
      </c>
      <c r="C25" s="6" t="s">
        <v>24</v>
      </c>
      <c r="D25" s="17" t="s">
        <v>98</v>
      </c>
      <c r="E25" s="25">
        <v>333</v>
      </c>
      <c r="F25" s="25">
        <v>529</v>
      </c>
      <c r="G25" s="25">
        <v>76802</v>
      </c>
      <c r="H25" s="25">
        <v>0</v>
      </c>
      <c r="I25" s="25">
        <v>0</v>
      </c>
      <c r="J25" s="25">
        <v>0</v>
      </c>
      <c r="K25" s="25">
        <v>17</v>
      </c>
      <c r="L25" s="25">
        <v>17</v>
      </c>
      <c r="M25" s="25">
        <v>981531</v>
      </c>
      <c r="N25" s="25">
        <v>32</v>
      </c>
      <c r="O25" s="25">
        <v>32</v>
      </c>
      <c r="P25" s="25">
        <v>305048</v>
      </c>
      <c r="Q25" s="25">
        <f t="shared" si="0"/>
        <v>1363381</v>
      </c>
    </row>
    <row r="26" spans="2:17" ht="15.75" customHeight="1">
      <c r="B26" s="14">
        <v>23</v>
      </c>
      <c r="C26" s="6" t="s">
        <v>24</v>
      </c>
      <c r="D26" s="17" t="s">
        <v>94</v>
      </c>
      <c r="E26" s="25">
        <v>46</v>
      </c>
      <c r="F26" s="25">
        <v>51</v>
      </c>
      <c r="G26" s="25">
        <v>6562</v>
      </c>
      <c r="H26" s="25">
        <v>0</v>
      </c>
      <c r="I26" s="25">
        <v>0</v>
      </c>
      <c r="J26" s="25">
        <v>0</v>
      </c>
      <c r="K26" s="25">
        <v>5</v>
      </c>
      <c r="L26" s="25">
        <v>5</v>
      </c>
      <c r="M26" s="25">
        <v>252065</v>
      </c>
      <c r="N26" s="25">
        <v>73</v>
      </c>
      <c r="O26" s="25">
        <v>73</v>
      </c>
      <c r="P26" s="25">
        <v>749497</v>
      </c>
      <c r="Q26" s="25">
        <f t="shared" si="0"/>
        <v>1008124</v>
      </c>
    </row>
    <row r="27" spans="2:17" ht="15.75" customHeight="1">
      <c r="B27" s="14">
        <v>24</v>
      </c>
      <c r="C27" s="6" t="s">
        <v>26</v>
      </c>
      <c r="D27" s="17" t="s">
        <v>72</v>
      </c>
      <c r="E27" s="25">
        <v>1190</v>
      </c>
      <c r="F27" s="25">
        <v>1679</v>
      </c>
      <c r="G27" s="25">
        <v>548531</v>
      </c>
      <c r="H27" s="25">
        <v>32</v>
      </c>
      <c r="I27" s="25">
        <v>32</v>
      </c>
      <c r="J27" s="25">
        <v>118520</v>
      </c>
      <c r="K27" s="25">
        <v>5</v>
      </c>
      <c r="L27" s="25">
        <v>5</v>
      </c>
      <c r="M27" s="25">
        <v>74944</v>
      </c>
      <c r="N27" s="25">
        <v>38</v>
      </c>
      <c r="O27" s="25">
        <v>38</v>
      </c>
      <c r="P27" s="25">
        <v>241439</v>
      </c>
      <c r="Q27" s="25">
        <f t="shared" si="0"/>
        <v>983434</v>
      </c>
    </row>
    <row r="28" spans="2:17" ht="15.75" customHeight="1">
      <c r="B28" s="14">
        <v>25</v>
      </c>
      <c r="C28" s="6" t="s">
        <v>25</v>
      </c>
      <c r="D28" s="17" t="s">
        <v>40</v>
      </c>
      <c r="E28" s="25">
        <v>3597</v>
      </c>
      <c r="F28" s="25">
        <v>3935</v>
      </c>
      <c r="G28" s="25">
        <v>396968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58</v>
      </c>
      <c r="O28" s="25">
        <v>58</v>
      </c>
      <c r="P28" s="25">
        <v>584085</v>
      </c>
      <c r="Q28" s="25">
        <f t="shared" si="0"/>
        <v>981053</v>
      </c>
    </row>
    <row r="29" spans="2:17" ht="15.75" customHeight="1">
      <c r="B29" s="14">
        <v>26</v>
      </c>
      <c r="C29" s="6" t="s">
        <v>23</v>
      </c>
      <c r="D29" s="17" t="s">
        <v>68</v>
      </c>
      <c r="E29" s="25">
        <v>558</v>
      </c>
      <c r="F29" s="25">
        <v>606</v>
      </c>
      <c r="G29" s="25">
        <v>64217</v>
      </c>
      <c r="H29" s="25">
        <v>0</v>
      </c>
      <c r="I29" s="25">
        <v>0</v>
      </c>
      <c r="J29" s="25">
        <v>0</v>
      </c>
      <c r="K29" s="25">
        <v>25</v>
      </c>
      <c r="L29" s="25">
        <v>25</v>
      </c>
      <c r="M29" s="25">
        <v>563777</v>
      </c>
      <c r="N29" s="25">
        <v>26</v>
      </c>
      <c r="O29" s="25">
        <v>26</v>
      </c>
      <c r="P29" s="25">
        <v>191235</v>
      </c>
      <c r="Q29" s="25">
        <f t="shared" si="0"/>
        <v>819229</v>
      </c>
    </row>
    <row r="30" spans="2:17" ht="15.75" customHeight="1">
      <c r="B30" s="14">
        <v>27</v>
      </c>
      <c r="C30" s="6" t="s">
        <v>24</v>
      </c>
      <c r="D30" s="17" t="s">
        <v>81</v>
      </c>
      <c r="E30" s="25">
        <v>3</v>
      </c>
      <c r="F30" s="25">
        <v>3</v>
      </c>
      <c r="G30" s="25">
        <v>5539</v>
      </c>
      <c r="H30" s="25">
        <v>0</v>
      </c>
      <c r="I30" s="25">
        <v>0</v>
      </c>
      <c r="J30" s="25">
        <v>0</v>
      </c>
      <c r="K30" s="25">
        <v>4</v>
      </c>
      <c r="L30" s="25">
        <v>4</v>
      </c>
      <c r="M30" s="25">
        <v>223293</v>
      </c>
      <c r="N30" s="25">
        <v>50</v>
      </c>
      <c r="O30" s="25">
        <v>51</v>
      </c>
      <c r="P30" s="25">
        <v>558931</v>
      </c>
      <c r="Q30" s="25">
        <f t="shared" si="0"/>
        <v>787763</v>
      </c>
    </row>
    <row r="31" spans="2:17" ht="15.75" customHeight="1">
      <c r="B31" s="14">
        <v>28</v>
      </c>
      <c r="C31" s="6" t="s">
        <v>25</v>
      </c>
      <c r="D31" s="17" t="s">
        <v>63</v>
      </c>
      <c r="E31" s="25">
        <v>397</v>
      </c>
      <c r="F31" s="25">
        <v>529</v>
      </c>
      <c r="G31" s="25">
        <v>92919</v>
      </c>
      <c r="H31" s="25">
        <v>0</v>
      </c>
      <c r="I31" s="25">
        <v>0</v>
      </c>
      <c r="J31" s="25">
        <v>0</v>
      </c>
      <c r="K31" s="25">
        <v>10</v>
      </c>
      <c r="L31" s="25">
        <v>10</v>
      </c>
      <c r="M31" s="25">
        <v>660032</v>
      </c>
      <c r="N31" s="25">
        <v>3</v>
      </c>
      <c r="O31" s="25">
        <v>3</v>
      </c>
      <c r="P31" s="25">
        <v>26210</v>
      </c>
      <c r="Q31" s="25">
        <f t="shared" si="0"/>
        <v>779161</v>
      </c>
    </row>
    <row r="32" spans="2:17" ht="15.75" customHeight="1">
      <c r="B32" s="14">
        <v>29</v>
      </c>
      <c r="C32" s="6" t="s">
        <v>25</v>
      </c>
      <c r="D32" s="17" t="s">
        <v>84</v>
      </c>
      <c r="E32" s="25">
        <v>346</v>
      </c>
      <c r="F32" s="25">
        <v>372</v>
      </c>
      <c r="G32" s="25">
        <v>38353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51</v>
      </c>
      <c r="O32" s="25">
        <v>51</v>
      </c>
      <c r="P32" s="25">
        <v>739418</v>
      </c>
      <c r="Q32" s="25">
        <f t="shared" si="0"/>
        <v>777771</v>
      </c>
    </row>
    <row r="33" spans="2:17" ht="15.75" customHeight="1">
      <c r="B33" s="14">
        <v>30</v>
      </c>
      <c r="C33" s="6" t="s">
        <v>25</v>
      </c>
      <c r="D33" s="17" t="s">
        <v>50</v>
      </c>
      <c r="E33" s="25">
        <v>928</v>
      </c>
      <c r="F33" s="25">
        <v>1042</v>
      </c>
      <c r="G33" s="25">
        <v>161205</v>
      </c>
      <c r="H33" s="25">
        <v>7</v>
      </c>
      <c r="I33" s="25">
        <v>7</v>
      </c>
      <c r="J33" s="25">
        <v>26170</v>
      </c>
      <c r="K33" s="25">
        <v>0</v>
      </c>
      <c r="L33" s="25">
        <v>0</v>
      </c>
      <c r="M33" s="25">
        <v>0</v>
      </c>
      <c r="N33" s="25">
        <v>74</v>
      </c>
      <c r="O33" s="25">
        <v>74</v>
      </c>
      <c r="P33" s="25">
        <v>580707</v>
      </c>
      <c r="Q33" s="25">
        <f t="shared" si="0"/>
        <v>768082</v>
      </c>
    </row>
    <row r="34" spans="2:17" ht="15.75" customHeight="1">
      <c r="B34" s="14">
        <v>31</v>
      </c>
      <c r="C34" s="6" t="s">
        <v>25</v>
      </c>
      <c r="D34" s="17" t="s">
        <v>42</v>
      </c>
      <c r="E34" s="25">
        <v>1507</v>
      </c>
      <c r="F34" s="25">
        <v>1802</v>
      </c>
      <c r="G34" s="25">
        <v>229995</v>
      </c>
      <c r="H34" s="25">
        <v>33</v>
      </c>
      <c r="I34" s="25">
        <v>33</v>
      </c>
      <c r="J34" s="25">
        <v>119530</v>
      </c>
      <c r="K34" s="25">
        <v>0</v>
      </c>
      <c r="L34" s="25">
        <v>0</v>
      </c>
      <c r="M34" s="25">
        <v>0</v>
      </c>
      <c r="N34" s="25">
        <v>40</v>
      </c>
      <c r="O34" s="25">
        <v>40</v>
      </c>
      <c r="P34" s="25">
        <v>396557</v>
      </c>
      <c r="Q34" s="25">
        <f t="shared" si="0"/>
        <v>746082</v>
      </c>
    </row>
    <row r="35" spans="2:17" ht="15.75" customHeight="1">
      <c r="B35" s="14">
        <v>32</v>
      </c>
      <c r="C35" s="6" t="s">
        <v>26</v>
      </c>
      <c r="D35" s="17" t="s">
        <v>55</v>
      </c>
      <c r="E35" s="25">
        <v>412</v>
      </c>
      <c r="F35" s="25">
        <v>583</v>
      </c>
      <c r="G35" s="25">
        <v>90311</v>
      </c>
      <c r="H35" s="25">
        <v>0</v>
      </c>
      <c r="I35" s="25">
        <v>0</v>
      </c>
      <c r="J35" s="25">
        <v>0</v>
      </c>
      <c r="K35" s="25">
        <v>3</v>
      </c>
      <c r="L35" s="25">
        <v>3</v>
      </c>
      <c r="M35" s="25">
        <v>396301</v>
      </c>
      <c r="N35" s="25">
        <v>40</v>
      </c>
      <c r="O35" s="25">
        <v>40</v>
      </c>
      <c r="P35" s="25">
        <v>249301</v>
      </c>
      <c r="Q35" s="25">
        <f t="shared" si="0"/>
        <v>735913</v>
      </c>
    </row>
    <row r="36" spans="2:17" ht="15.75" customHeight="1">
      <c r="B36" s="14">
        <v>33</v>
      </c>
      <c r="C36" s="6" t="s">
        <v>24</v>
      </c>
      <c r="D36" s="17" t="s">
        <v>88</v>
      </c>
      <c r="E36" s="25">
        <v>12</v>
      </c>
      <c r="F36" s="25">
        <v>14</v>
      </c>
      <c r="G36" s="25">
        <v>1850</v>
      </c>
      <c r="H36" s="25">
        <v>0</v>
      </c>
      <c r="I36" s="25">
        <v>0</v>
      </c>
      <c r="J36" s="25">
        <v>0</v>
      </c>
      <c r="K36" s="25">
        <v>1</v>
      </c>
      <c r="L36" s="25">
        <v>1</v>
      </c>
      <c r="M36" s="25">
        <v>61422</v>
      </c>
      <c r="N36" s="25">
        <v>48</v>
      </c>
      <c r="O36" s="25">
        <v>48</v>
      </c>
      <c r="P36" s="25">
        <v>551163</v>
      </c>
      <c r="Q36" s="25">
        <f t="shared" ref="Q36:Q67" si="1">G36+J36+M36+P36</f>
        <v>614435</v>
      </c>
    </row>
    <row r="37" spans="2:17" ht="15.75" customHeight="1">
      <c r="B37" s="14">
        <v>34</v>
      </c>
      <c r="C37" s="6" t="s">
        <v>23</v>
      </c>
      <c r="D37" s="17" t="s">
        <v>56</v>
      </c>
      <c r="E37" s="25">
        <v>762</v>
      </c>
      <c r="F37" s="25">
        <v>910</v>
      </c>
      <c r="G37" s="25">
        <v>94427</v>
      </c>
      <c r="H37" s="25">
        <v>6</v>
      </c>
      <c r="I37" s="25">
        <v>6</v>
      </c>
      <c r="J37" s="25">
        <v>8000</v>
      </c>
      <c r="K37" s="25">
        <v>1</v>
      </c>
      <c r="L37" s="25">
        <v>1</v>
      </c>
      <c r="M37" s="25">
        <v>5758</v>
      </c>
      <c r="N37" s="25">
        <v>53</v>
      </c>
      <c r="O37" s="25">
        <v>53</v>
      </c>
      <c r="P37" s="25">
        <v>484490</v>
      </c>
      <c r="Q37" s="25">
        <f t="shared" si="1"/>
        <v>592675</v>
      </c>
    </row>
    <row r="38" spans="2:17" ht="15.75" customHeight="1">
      <c r="B38" s="14">
        <v>35</v>
      </c>
      <c r="C38" s="6" t="s">
        <v>26</v>
      </c>
      <c r="D38" s="17" t="s">
        <v>39</v>
      </c>
      <c r="E38" s="25">
        <v>318</v>
      </c>
      <c r="F38" s="25">
        <v>330</v>
      </c>
      <c r="G38" s="25">
        <v>559683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3</v>
      </c>
      <c r="O38" s="25">
        <v>3</v>
      </c>
      <c r="P38" s="25">
        <v>19709</v>
      </c>
      <c r="Q38" s="25">
        <f t="shared" si="1"/>
        <v>579392</v>
      </c>
    </row>
    <row r="39" spans="2:17" ht="15.75" customHeight="1">
      <c r="B39" s="14">
        <v>36</v>
      </c>
      <c r="C39" s="6" t="s">
        <v>25</v>
      </c>
      <c r="D39" s="17" t="s">
        <v>67</v>
      </c>
      <c r="E39" s="25">
        <v>485</v>
      </c>
      <c r="F39" s="25">
        <v>501</v>
      </c>
      <c r="G39" s="25">
        <v>51195</v>
      </c>
      <c r="H39" s="25">
        <v>0</v>
      </c>
      <c r="I39" s="25">
        <v>0</v>
      </c>
      <c r="J39" s="25">
        <v>0</v>
      </c>
      <c r="K39" s="25">
        <v>2</v>
      </c>
      <c r="L39" s="25">
        <v>2</v>
      </c>
      <c r="M39" s="25">
        <v>29646</v>
      </c>
      <c r="N39" s="25">
        <v>43</v>
      </c>
      <c r="O39" s="25">
        <v>43</v>
      </c>
      <c r="P39" s="25">
        <v>450587</v>
      </c>
      <c r="Q39" s="25">
        <f t="shared" si="1"/>
        <v>531428</v>
      </c>
    </row>
    <row r="40" spans="2:17" ht="15.75" customHeight="1">
      <c r="B40" s="14">
        <v>37</v>
      </c>
      <c r="C40" s="6" t="s">
        <v>23</v>
      </c>
      <c r="D40" s="17" t="s">
        <v>78</v>
      </c>
      <c r="E40" s="25">
        <v>861</v>
      </c>
      <c r="F40" s="25">
        <v>1033</v>
      </c>
      <c r="G40" s="25">
        <v>103350</v>
      </c>
      <c r="H40" s="25">
        <v>3</v>
      </c>
      <c r="I40" s="25">
        <v>5</v>
      </c>
      <c r="J40" s="25">
        <v>18500</v>
      </c>
      <c r="K40" s="25">
        <v>0</v>
      </c>
      <c r="L40" s="25">
        <v>0</v>
      </c>
      <c r="M40" s="25">
        <v>0</v>
      </c>
      <c r="N40" s="25">
        <v>33</v>
      </c>
      <c r="O40" s="25">
        <v>33</v>
      </c>
      <c r="P40" s="25">
        <v>396673</v>
      </c>
      <c r="Q40" s="25">
        <f t="shared" si="1"/>
        <v>518523</v>
      </c>
    </row>
    <row r="41" spans="2:17" ht="15.75" customHeight="1">
      <c r="B41" s="14">
        <v>38</v>
      </c>
      <c r="C41" s="6" t="s">
        <v>23</v>
      </c>
      <c r="D41" s="17" t="s">
        <v>74</v>
      </c>
      <c r="E41" s="25">
        <v>739</v>
      </c>
      <c r="F41" s="25">
        <v>827</v>
      </c>
      <c r="G41" s="25">
        <v>97406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36</v>
      </c>
      <c r="O41" s="25">
        <v>36</v>
      </c>
      <c r="P41" s="25">
        <v>411873</v>
      </c>
      <c r="Q41" s="25">
        <f t="shared" si="1"/>
        <v>509279</v>
      </c>
    </row>
    <row r="42" spans="2:17" ht="15.75" customHeight="1">
      <c r="B42" s="14">
        <v>39</v>
      </c>
      <c r="C42" s="6" t="s">
        <v>24</v>
      </c>
      <c r="D42" s="17" t="s">
        <v>100</v>
      </c>
      <c r="E42" s="25">
        <v>142</v>
      </c>
      <c r="F42" s="25">
        <v>173</v>
      </c>
      <c r="G42" s="25">
        <v>60372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51</v>
      </c>
      <c r="O42" s="25">
        <v>52</v>
      </c>
      <c r="P42" s="25">
        <v>446038</v>
      </c>
      <c r="Q42" s="25">
        <f t="shared" si="1"/>
        <v>506410</v>
      </c>
    </row>
    <row r="43" spans="2:17" ht="15.75" customHeight="1">
      <c r="B43" s="14">
        <v>40</v>
      </c>
      <c r="C43" s="6" t="s">
        <v>26</v>
      </c>
      <c r="D43" s="17" t="s">
        <v>52</v>
      </c>
      <c r="E43" s="25">
        <v>690</v>
      </c>
      <c r="F43" s="25">
        <v>843</v>
      </c>
      <c r="G43" s="25">
        <v>284857</v>
      </c>
      <c r="H43" s="25">
        <v>2</v>
      </c>
      <c r="I43" s="25">
        <v>2</v>
      </c>
      <c r="J43" s="25">
        <v>7500</v>
      </c>
      <c r="K43" s="25">
        <v>1</v>
      </c>
      <c r="L43" s="25">
        <v>1</v>
      </c>
      <c r="M43" s="25">
        <v>13529</v>
      </c>
      <c r="N43" s="25">
        <v>62</v>
      </c>
      <c r="O43" s="25">
        <v>62</v>
      </c>
      <c r="P43" s="25">
        <v>197055</v>
      </c>
      <c r="Q43" s="25">
        <f t="shared" si="1"/>
        <v>502941</v>
      </c>
    </row>
    <row r="44" spans="2:17" ht="15.75" customHeight="1">
      <c r="B44" s="14">
        <v>41</v>
      </c>
      <c r="C44" s="6" t="s">
        <v>24</v>
      </c>
      <c r="D44" s="17" t="s">
        <v>69</v>
      </c>
      <c r="E44" s="25">
        <v>86</v>
      </c>
      <c r="F44" s="25">
        <v>159</v>
      </c>
      <c r="G44" s="25">
        <v>24129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32</v>
      </c>
      <c r="O44" s="25">
        <v>32</v>
      </c>
      <c r="P44" s="25">
        <v>465527</v>
      </c>
      <c r="Q44" s="25">
        <f t="shared" si="1"/>
        <v>489656</v>
      </c>
    </row>
    <row r="45" spans="2:17" ht="15.75" customHeight="1">
      <c r="B45" s="14">
        <v>42</v>
      </c>
      <c r="C45" s="6" t="s">
        <v>23</v>
      </c>
      <c r="D45" s="17" t="s">
        <v>47</v>
      </c>
      <c r="E45" s="25">
        <v>1296</v>
      </c>
      <c r="F45" s="25">
        <v>1428</v>
      </c>
      <c r="G45" s="25">
        <v>213656</v>
      </c>
      <c r="H45" s="25">
        <v>8</v>
      </c>
      <c r="I45" s="25">
        <v>8</v>
      </c>
      <c r="J45" s="25">
        <v>19852</v>
      </c>
      <c r="K45" s="25">
        <v>0</v>
      </c>
      <c r="L45" s="25">
        <v>0</v>
      </c>
      <c r="M45" s="25">
        <v>0</v>
      </c>
      <c r="N45" s="25">
        <v>26</v>
      </c>
      <c r="O45" s="25">
        <v>26</v>
      </c>
      <c r="P45" s="25">
        <v>217921</v>
      </c>
      <c r="Q45" s="25">
        <f t="shared" si="1"/>
        <v>451429</v>
      </c>
    </row>
    <row r="46" spans="2:17" ht="15.75" customHeight="1">
      <c r="B46" s="14">
        <v>43</v>
      </c>
      <c r="C46" s="6" t="s">
        <v>23</v>
      </c>
      <c r="D46" s="17" t="s">
        <v>59</v>
      </c>
      <c r="E46" s="25">
        <v>1046</v>
      </c>
      <c r="F46" s="25">
        <v>1295</v>
      </c>
      <c r="G46" s="25">
        <v>188035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18</v>
      </c>
      <c r="O46" s="25">
        <v>18</v>
      </c>
      <c r="P46" s="25">
        <v>221431</v>
      </c>
      <c r="Q46" s="25">
        <f t="shared" si="1"/>
        <v>409466</v>
      </c>
    </row>
    <row r="47" spans="2:17" ht="15.75" customHeight="1">
      <c r="B47" s="14">
        <v>44</v>
      </c>
      <c r="C47" s="6" t="s">
        <v>26</v>
      </c>
      <c r="D47" s="17" t="s">
        <v>89</v>
      </c>
      <c r="E47" s="25">
        <v>176</v>
      </c>
      <c r="F47" s="25">
        <v>226</v>
      </c>
      <c r="G47" s="25">
        <v>35874</v>
      </c>
      <c r="H47" s="25">
        <v>0</v>
      </c>
      <c r="I47" s="25">
        <v>0</v>
      </c>
      <c r="J47" s="25">
        <v>0</v>
      </c>
      <c r="K47" s="25">
        <v>5</v>
      </c>
      <c r="L47" s="25">
        <v>5</v>
      </c>
      <c r="M47" s="25">
        <v>79907</v>
      </c>
      <c r="N47" s="25">
        <v>39</v>
      </c>
      <c r="O47" s="25">
        <v>46</v>
      </c>
      <c r="P47" s="25">
        <v>265412</v>
      </c>
      <c r="Q47" s="25">
        <f t="shared" si="1"/>
        <v>381193</v>
      </c>
    </row>
    <row r="48" spans="2:17" ht="15.75" customHeight="1">
      <c r="B48" s="14">
        <v>45</v>
      </c>
      <c r="C48" s="6" t="s">
        <v>23</v>
      </c>
      <c r="D48" s="17" t="s">
        <v>70</v>
      </c>
      <c r="E48" s="25">
        <v>514</v>
      </c>
      <c r="F48" s="25">
        <v>539</v>
      </c>
      <c r="G48" s="25">
        <v>56779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30</v>
      </c>
      <c r="O48" s="25">
        <v>30</v>
      </c>
      <c r="P48" s="25">
        <v>263762</v>
      </c>
      <c r="Q48" s="25">
        <f t="shared" si="1"/>
        <v>320541</v>
      </c>
    </row>
    <row r="49" spans="2:17" ht="15.75" customHeight="1">
      <c r="B49" s="14">
        <v>46</v>
      </c>
      <c r="C49" s="6" t="s">
        <v>23</v>
      </c>
      <c r="D49" s="17" t="s">
        <v>62</v>
      </c>
      <c r="E49" s="25">
        <v>1014</v>
      </c>
      <c r="F49" s="25">
        <v>1108</v>
      </c>
      <c r="G49" s="25">
        <v>111523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20</v>
      </c>
      <c r="O49" s="25">
        <v>20</v>
      </c>
      <c r="P49" s="25">
        <v>197250</v>
      </c>
      <c r="Q49" s="25">
        <f t="shared" si="1"/>
        <v>308773</v>
      </c>
    </row>
    <row r="50" spans="2:17" ht="15.75" customHeight="1">
      <c r="B50" s="14">
        <v>47</v>
      </c>
      <c r="C50" s="6" t="s">
        <v>24</v>
      </c>
      <c r="D50" s="17" t="s">
        <v>75</v>
      </c>
      <c r="E50" s="25">
        <v>75</v>
      </c>
      <c r="F50" s="25">
        <v>97</v>
      </c>
      <c r="G50" s="25">
        <v>14300</v>
      </c>
      <c r="H50" s="25">
        <v>0</v>
      </c>
      <c r="I50" s="25">
        <v>0</v>
      </c>
      <c r="J50" s="25">
        <v>0</v>
      </c>
      <c r="K50" s="25">
        <v>1</v>
      </c>
      <c r="L50" s="25">
        <v>1</v>
      </c>
      <c r="M50" s="25">
        <v>45121</v>
      </c>
      <c r="N50" s="25">
        <v>23</v>
      </c>
      <c r="O50" s="25">
        <v>23</v>
      </c>
      <c r="P50" s="25">
        <v>233363</v>
      </c>
      <c r="Q50" s="25">
        <f t="shared" si="1"/>
        <v>292784</v>
      </c>
    </row>
    <row r="51" spans="2:17" ht="15.75" customHeight="1">
      <c r="B51" s="14">
        <v>48</v>
      </c>
      <c r="C51" s="6" t="s">
        <v>25</v>
      </c>
      <c r="D51" s="17" t="s">
        <v>53</v>
      </c>
      <c r="E51" s="25">
        <v>574</v>
      </c>
      <c r="F51" s="25">
        <v>789</v>
      </c>
      <c r="G51" s="25">
        <v>118591</v>
      </c>
      <c r="H51" s="25">
        <v>0</v>
      </c>
      <c r="I51" s="25">
        <v>0</v>
      </c>
      <c r="J51" s="25">
        <v>0</v>
      </c>
      <c r="K51" s="25">
        <v>1</v>
      </c>
      <c r="L51" s="25">
        <v>1</v>
      </c>
      <c r="M51" s="25">
        <v>100</v>
      </c>
      <c r="N51" s="25">
        <v>44</v>
      </c>
      <c r="O51" s="25">
        <v>44</v>
      </c>
      <c r="P51" s="25">
        <v>146968</v>
      </c>
      <c r="Q51" s="25">
        <f t="shared" si="1"/>
        <v>265659</v>
      </c>
    </row>
    <row r="52" spans="2:17" ht="15.75" customHeight="1">
      <c r="B52" s="14">
        <v>49</v>
      </c>
      <c r="C52" s="6" t="s">
        <v>23</v>
      </c>
      <c r="D52" s="17" t="s">
        <v>44</v>
      </c>
      <c r="E52" s="25">
        <v>1083</v>
      </c>
      <c r="F52" s="25">
        <v>1526</v>
      </c>
      <c r="G52" s="25">
        <v>158450</v>
      </c>
      <c r="H52" s="25">
        <v>0</v>
      </c>
      <c r="I52" s="25">
        <v>0</v>
      </c>
      <c r="J52" s="25">
        <v>0</v>
      </c>
      <c r="K52" s="25">
        <v>1</v>
      </c>
      <c r="L52" s="25">
        <v>1</v>
      </c>
      <c r="M52" s="25">
        <v>12604</v>
      </c>
      <c r="N52" s="25">
        <v>9</v>
      </c>
      <c r="O52" s="25">
        <v>9</v>
      </c>
      <c r="P52" s="25">
        <v>79762</v>
      </c>
      <c r="Q52" s="25">
        <f t="shared" si="1"/>
        <v>250816</v>
      </c>
    </row>
    <row r="53" spans="2:17" ht="15.75" customHeight="1">
      <c r="B53" s="14">
        <v>50</v>
      </c>
      <c r="C53" s="6" t="s">
        <v>24</v>
      </c>
      <c r="D53" s="17" t="s">
        <v>103</v>
      </c>
      <c r="E53" s="25">
        <v>16</v>
      </c>
      <c r="F53" s="25">
        <v>17</v>
      </c>
      <c r="G53" s="25">
        <v>7501</v>
      </c>
      <c r="H53" s="25">
        <v>0</v>
      </c>
      <c r="I53" s="25">
        <v>0</v>
      </c>
      <c r="J53" s="25">
        <v>0</v>
      </c>
      <c r="K53" s="25">
        <v>5</v>
      </c>
      <c r="L53" s="25">
        <v>5</v>
      </c>
      <c r="M53" s="25">
        <v>69292</v>
      </c>
      <c r="N53" s="25">
        <v>15</v>
      </c>
      <c r="O53" s="25">
        <v>15</v>
      </c>
      <c r="P53" s="25">
        <v>146602</v>
      </c>
      <c r="Q53" s="25">
        <f t="shared" si="1"/>
        <v>223395</v>
      </c>
    </row>
    <row r="54" spans="2:17" ht="15.75" customHeight="1">
      <c r="B54" s="14">
        <v>51</v>
      </c>
      <c r="C54" s="6" t="s">
        <v>25</v>
      </c>
      <c r="D54" s="17" t="s">
        <v>58</v>
      </c>
      <c r="E54" s="25">
        <v>318</v>
      </c>
      <c r="F54" s="25">
        <v>384</v>
      </c>
      <c r="G54" s="25">
        <v>40118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31</v>
      </c>
      <c r="O54" s="25">
        <v>31</v>
      </c>
      <c r="P54" s="25">
        <v>179074</v>
      </c>
      <c r="Q54" s="25">
        <f t="shared" si="1"/>
        <v>219192</v>
      </c>
    </row>
    <row r="55" spans="2:17" ht="15.75" customHeight="1">
      <c r="B55" s="14">
        <v>52</v>
      </c>
      <c r="C55" s="6" t="s">
        <v>24</v>
      </c>
      <c r="D55" s="17" t="s">
        <v>99</v>
      </c>
      <c r="E55" s="25">
        <v>286</v>
      </c>
      <c r="F55" s="25">
        <v>316</v>
      </c>
      <c r="G55" s="25">
        <v>45150</v>
      </c>
      <c r="H55" s="25">
        <v>0</v>
      </c>
      <c r="I55" s="25">
        <v>0</v>
      </c>
      <c r="J55" s="25">
        <v>0</v>
      </c>
      <c r="K55" s="25">
        <v>2</v>
      </c>
      <c r="L55" s="25">
        <v>2</v>
      </c>
      <c r="M55" s="25">
        <v>17335</v>
      </c>
      <c r="N55" s="25">
        <v>9</v>
      </c>
      <c r="O55" s="25">
        <v>9</v>
      </c>
      <c r="P55" s="25">
        <v>145405</v>
      </c>
      <c r="Q55" s="25">
        <f t="shared" si="1"/>
        <v>207890</v>
      </c>
    </row>
    <row r="56" spans="2:17" ht="15.75" customHeight="1">
      <c r="B56" s="14">
        <v>53</v>
      </c>
      <c r="C56" s="6" t="s">
        <v>24</v>
      </c>
      <c r="D56" s="17" t="s">
        <v>82</v>
      </c>
      <c r="E56" s="25">
        <v>87</v>
      </c>
      <c r="F56" s="25">
        <v>115</v>
      </c>
      <c r="G56" s="25">
        <v>11500</v>
      </c>
      <c r="H56" s="25">
        <v>0</v>
      </c>
      <c r="I56" s="25">
        <v>0</v>
      </c>
      <c r="J56" s="25">
        <v>0</v>
      </c>
      <c r="K56" s="25">
        <v>6</v>
      </c>
      <c r="L56" s="25">
        <v>6</v>
      </c>
      <c r="M56" s="25">
        <v>151628</v>
      </c>
      <c r="N56" s="25">
        <v>10</v>
      </c>
      <c r="O56" s="25">
        <v>11</v>
      </c>
      <c r="P56" s="25">
        <v>42498</v>
      </c>
      <c r="Q56" s="25">
        <f t="shared" si="1"/>
        <v>205626</v>
      </c>
    </row>
    <row r="57" spans="2:17" ht="15.75" customHeight="1">
      <c r="B57" s="14">
        <v>54</v>
      </c>
      <c r="C57" s="6" t="s">
        <v>26</v>
      </c>
      <c r="D57" s="17" t="s">
        <v>73</v>
      </c>
      <c r="E57" s="25">
        <v>167</v>
      </c>
      <c r="F57" s="25">
        <v>188</v>
      </c>
      <c r="G57" s="25">
        <v>25403</v>
      </c>
      <c r="H57" s="25">
        <v>1</v>
      </c>
      <c r="I57" s="25">
        <v>1</v>
      </c>
      <c r="J57" s="25">
        <v>3700</v>
      </c>
      <c r="K57" s="25">
        <v>0</v>
      </c>
      <c r="L57" s="25">
        <v>0</v>
      </c>
      <c r="M57" s="25">
        <v>0</v>
      </c>
      <c r="N57" s="25">
        <v>19</v>
      </c>
      <c r="O57" s="25">
        <v>19</v>
      </c>
      <c r="P57" s="25">
        <v>167061</v>
      </c>
      <c r="Q57" s="25">
        <f t="shared" si="1"/>
        <v>196164</v>
      </c>
    </row>
    <row r="58" spans="2:17" ht="15.75" customHeight="1">
      <c r="B58" s="14">
        <v>55</v>
      </c>
      <c r="C58" s="6" t="s">
        <v>23</v>
      </c>
      <c r="D58" s="17" t="s">
        <v>57</v>
      </c>
      <c r="E58" s="25">
        <v>531</v>
      </c>
      <c r="F58" s="25">
        <v>606</v>
      </c>
      <c r="G58" s="25">
        <v>76604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19</v>
      </c>
      <c r="O58" s="25">
        <v>19</v>
      </c>
      <c r="P58" s="25">
        <v>119173</v>
      </c>
      <c r="Q58" s="25">
        <f t="shared" si="1"/>
        <v>195777</v>
      </c>
    </row>
    <row r="59" spans="2:17" ht="15.75" customHeight="1">
      <c r="B59" s="14">
        <v>56</v>
      </c>
      <c r="C59" s="6" t="s">
        <v>24</v>
      </c>
      <c r="D59" s="17" t="s">
        <v>85</v>
      </c>
      <c r="E59" s="25">
        <v>52</v>
      </c>
      <c r="F59" s="25">
        <v>53</v>
      </c>
      <c r="G59" s="25">
        <v>5300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15</v>
      </c>
      <c r="O59" s="25">
        <v>15</v>
      </c>
      <c r="P59" s="25">
        <v>181220</v>
      </c>
      <c r="Q59" s="25">
        <f t="shared" si="1"/>
        <v>186520</v>
      </c>
    </row>
    <row r="60" spans="2:17" ht="15.75" customHeight="1">
      <c r="B60" s="14">
        <v>57</v>
      </c>
      <c r="C60" s="6" t="s">
        <v>26</v>
      </c>
      <c r="D60" s="17" t="s">
        <v>77</v>
      </c>
      <c r="E60" s="25">
        <v>396</v>
      </c>
      <c r="F60" s="25">
        <v>418</v>
      </c>
      <c r="G60" s="25">
        <v>65192</v>
      </c>
      <c r="H60" s="25">
        <v>1</v>
      </c>
      <c r="I60" s="25">
        <v>1</v>
      </c>
      <c r="J60" s="25">
        <v>150</v>
      </c>
      <c r="K60" s="25">
        <v>0</v>
      </c>
      <c r="L60" s="25">
        <v>0</v>
      </c>
      <c r="M60" s="25">
        <v>0</v>
      </c>
      <c r="N60" s="25">
        <v>8</v>
      </c>
      <c r="O60" s="25">
        <v>8</v>
      </c>
      <c r="P60" s="25">
        <v>107939</v>
      </c>
      <c r="Q60" s="25">
        <f t="shared" si="1"/>
        <v>173281</v>
      </c>
    </row>
    <row r="61" spans="2:17" ht="15.75" customHeight="1">
      <c r="B61" s="14">
        <v>58</v>
      </c>
      <c r="C61" s="6" t="s">
        <v>24</v>
      </c>
      <c r="D61" s="17" t="s">
        <v>87</v>
      </c>
      <c r="E61" s="25">
        <v>4</v>
      </c>
      <c r="F61" s="25">
        <v>4</v>
      </c>
      <c r="G61" s="25">
        <v>2661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27</v>
      </c>
      <c r="O61" s="25">
        <v>27</v>
      </c>
      <c r="P61" s="25">
        <v>158221</v>
      </c>
      <c r="Q61" s="25">
        <f t="shared" si="1"/>
        <v>160882</v>
      </c>
    </row>
    <row r="62" spans="2:17" ht="15.75" customHeight="1">
      <c r="B62" s="14">
        <v>59</v>
      </c>
      <c r="C62" s="6" t="s">
        <v>26</v>
      </c>
      <c r="D62" s="17" t="s">
        <v>71</v>
      </c>
      <c r="E62" s="25">
        <v>426</v>
      </c>
      <c r="F62" s="25">
        <v>471</v>
      </c>
      <c r="G62" s="25">
        <v>54774</v>
      </c>
      <c r="H62" s="25">
        <v>0</v>
      </c>
      <c r="I62" s="25">
        <v>0</v>
      </c>
      <c r="J62" s="25">
        <v>0</v>
      </c>
      <c r="K62" s="25">
        <v>1</v>
      </c>
      <c r="L62" s="25">
        <v>1</v>
      </c>
      <c r="M62" s="25">
        <v>9707</v>
      </c>
      <c r="N62" s="25">
        <v>13</v>
      </c>
      <c r="O62" s="25">
        <v>13</v>
      </c>
      <c r="P62" s="25">
        <v>87830</v>
      </c>
      <c r="Q62" s="25">
        <f t="shared" si="1"/>
        <v>152311</v>
      </c>
    </row>
    <row r="63" spans="2:17" ht="15.75" customHeight="1">
      <c r="B63" s="14">
        <v>60</v>
      </c>
      <c r="C63" s="6" t="s">
        <v>26</v>
      </c>
      <c r="D63" s="17" t="s">
        <v>54</v>
      </c>
      <c r="E63" s="25">
        <v>379</v>
      </c>
      <c r="F63" s="25">
        <v>405</v>
      </c>
      <c r="G63" s="25">
        <v>65835</v>
      </c>
      <c r="H63" s="25">
        <v>16</v>
      </c>
      <c r="I63" s="25">
        <v>16</v>
      </c>
      <c r="J63" s="25">
        <v>59032</v>
      </c>
      <c r="K63" s="25">
        <v>0</v>
      </c>
      <c r="L63" s="25">
        <v>0</v>
      </c>
      <c r="M63" s="25">
        <v>0</v>
      </c>
      <c r="N63" s="25">
        <v>2</v>
      </c>
      <c r="O63" s="25">
        <v>2</v>
      </c>
      <c r="P63" s="25">
        <v>12169</v>
      </c>
      <c r="Q63" s="25">
        <f t="shared" si="1"/>
        <v>137036</v>
      </c>
    </row>
    <row r="64" spans="2:17" ht="15.75" customHeight="1">
      <c r="B64" s="14">
        <v>61</v>
      </c>
      <c r="C64" s="6" t="s">
        <v>26</v>
      </c>
      <c r="D64" s="17" t="s">
        <v>43</v>
      </c>
      <c r="E64" s="25">
        <v>234</v>
      </c>
      <c r="F64" s="25">
        <v>428</v>
      </c>
      <c r="G64" s="25">
        <v>130503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f t="shared" si="1"/>
        <v>130503</v>
      </c>
    </row>
    <row r="65" spans="2:17" ht="15.75" customHeight="1">
      <c r="B65" s="14">
        <v>62</v>
      </c>
      <c r="C65" s="6" t="s">
        <v>23</v>
      </c>
      <c r="D65" s="17" t="s">
        <v>97</v>
      </c>
      <c r="E65" s="25">
        <v>267</v>
      </c>
      <c r="F65" s="25">
        <v>296</v>
      </c>
      <c r="G65" s="25">
        <v>29600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11</v>
      </c>
      <c r="O65" s="25">
        <v>11</v>
      </c>
      <c r="P65" s="25">
        <v>98888</v>
      </c>
      <c r="Q65" s="25">
        <f t="shared" si="1"/>
        <v>128488</v>
      </c>
    </row>
    <row r="66" spans="2:17" ht="15.75" customHeight="1">
      <c r="B66" s="14">
        <v>63</v>
      </c>
      <c r="C66" s="6" t="s">
        <v>26</v>
      </c>
      <c r="D66" s="17" t="s">
        <v>46</v>
      </c>
      <c r="E66" s="25">
        <v>375</v>
      </c>
      <c r="F66" s="25">
        <v>525</v>
      </c>
      <c r="G66" s="25">
        <v>113020</v>
      </c>
      <c r="H66" s="25">
        <v>4</v>
      </c>
      <c r="I66" s="25">
        <v>4</v>
      </c>
      <c r="J66" s="25">
        <v>14850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f t="shared" si="1"/>
        <v>127870</v>
      </c>
    </row>
    <row r="67" spans="2:17" ht="15.75" customHeight="1">
      <c r="B67" s="14">
        <v>64</v>
      </c>
      <c r="C67" s="6" t="s">
        <v>24</v>
      </c>
      <c r="D67" s="17" t="s">
        <v>105</v>
      </c>
      <c r="E67" s="25">
        <v>3</v>
      </c>
      <c r="F67" s="25">
        <v>3</v>
      </c>
      <c r="G67" s="25">
        <v>300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9</v>
      </c>
      <c r="O67" s="25">
        <v>10</v>
      </c>
      <c r="P67" s="25">
        <v>126783</v>
      </c>
      <c r="Q67" s="25">
        <f t="shared" si="1"/>
        <v>127083</v>
      </c>
    </row>
    <row r="68" spans="2:17" ht="15.75" customHeight="1">
      <c r="B68" s="14">
        <v>65</v>
      </c>
      <c r="C68" s="6" t="s">
        <v>25</v>
      </c>
      <c r="D68" s="17" t="s">
        <v>66</v>
      </c>
      <c r="E68" s="25">
        <v>427</v>
      </c>
      <c r="F68" s="25">
        <v>501</v>
      </c>
      <c r="G68" s="25">
        <v>57460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8</v>
      </c>
      <c r="O68" s="25">
        <v>8</v>
      </c>
      <c r="P68" s="25">
        <v>55614</v>
      </c>
      <c r="Q68" s="25">
        <f t="shared" ref="Q68:Q80" si="2">G68+J68+M68+P68</f>
        <v>113074</v>
      </c>
    </row>
    <row r="69" spans="2:17" ht="15.75" customHeight="1">
      <c r="B69" s="14">
        <v>66</v>
      </c>
      <c r="C69" s="6" t="s">
        <v>23</v>
      </c>
      <c r="D69" s="17" t="s">
        <v>80</v>
      </c>
      <c r="E69" s="25">
        <v>60</v>
      </c>
      <c r="F69" s="25">
        <v>61</v>
      </c>
      <c r="G69" s="25">
        <v>7401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22</v>
      </c>
      <c r="O69" s="25">
        <v>22</v>
      </c>
      <c r="P69" s="25">
        <v>100011</v>
      </c>
      <c r="Q69" s="25">
        <f t="shared" si="2"/>
        <v>107412</v>
      </c>
    </row>
    <row r="70" spans="2:17" ht="15.75" customHeight="1">
      <c r="B70" s="14">
        <v>67</v>
      </c>
      <c r="C70" s="6" t="s">
        <v>26</v>
      </c>
      <c r="D70" s="17" t="s">
        <v>60</v>
      </c>
      <c r="E70" s="25">
        <v>221</v>
      </c>
      <c r="F70" s="25">
        <v>238</v>
      </c>
      <c r="G70" s="25">
        <v>27500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8</v>
      </c>
      <c r="O70" s="25">
        <v>8</v>
      </c>
      <c r="P70" s="25">
        <v>76994</v>
      </c>
      <c r="Q70" s="25">
        <f t="shared" si="2"/>
        <v>104494</v>
      </c>
    </row>
    <row r="71" spans="2:17" ht="15.75" customHeight="1">
      <c r="B71" s="14">
        <v>68</v>
      </c>
      <c r="C71" s="6" t="s">
        <v>23</v>
      </c>
      <c r="D71" s="17" t="s">
        <v>61</v>
      </c>
      <c r="E71" s="25">
        <v>615</v>
      </c>
      <c r="F71" s="25">
        <v>719</v>
      </c>
      <c r="G71" s="25">
        <v>77067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2</v>
      </c>
      <c r="O71" s="25">
        <v>2</v>
      </c>
      <c r="P71" s="25">
        <v>13906</v>
      </c>
      <c r="Q71" s="25">
        <f t="shared" si="2"/>
        <v>90973</v>
      </c>
    </row>
    <row r="72" spans="2:17" ht="15.75" customHeight="1">
      <c r="B72" s="14">
        <v>69</v>
      </c>
      <c r="C72" s="6" t="s">
        <v>26</v>
      </c>
      <c r="D72" s="17" t="s">
        <v>90</v>
      </c>
      <c r="E72" s="25">
        <v>24</v>
      </c>
      <c r="F72" s="25">
        <v>24</v>
      </c>
      <c r="G72" s="25">
        <v>26635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6</v>
      </c>
      <c r="O72" s="25">
        <v>6</v>
      </c>
      <c r="P72" s="25">
        <v>48293</v>
      </c>
      <c r="Q72" s="25">
        <f t="shared" si="2"/>
        <v>74928</v>
      </c>
    </row>
    <row r="73" spans="2:17" ht="15.75" customHeight="1">
      <c r="B73" s="14">
        <v>70</v>
      </c>
      <c r="C73" s="6" t="s">
        <v>26</v>
      </c>
      <c r="D73" s="17" t="s">
        <v>96</v>
      </c>
      <c r="E73" s="25">
        <v>240</v>
      </c>
      <c r="F73" s="25">
        <v>322</v>
      </c>
      <c r="G73" s="25">
        <v>32200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9</v>
      </c>
      <c r="O73" s="25">
        <v>9</v>
      </c>
      <c r="P73" s="25">
        <v>32190</v>
      </c>
      <c r="Q73" s="25">
        <f t="shared" si="2"/>
        <v>64390</v>
      </c>
    </row>
    <row r="74" spans="2:17" ht="15.75" customHeight="1">
      <c r="B74" s="14">
        <v>71</v>
      </c>
      <c r="C74" s="6" t="s">
        <v>23</v>
      </c>
      <c r="D74" s="17" t="s">
        <v>83</v>
      </c>
      <c r="E74" s="25">
        <v>268</v>
      </c>
      <c r="F74" s="25">
        <v>325</v>
      </c>
      <c r="G74" s="25">
        <v>32550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f t="shared" si="2"/>
        <v>32550</v>
      </c>
    </row>
    <row r="75" spans="2:17" ht="15.75" customHeight="1">
      <c r="B75" s="14">
        <v>72</v>
      </c>
      <c r="C75" s="6" t="s">
        <v>23</v>
      </c>
      <c r="D75" s="17" t="s">
        <v>76</v>
      </c>
      <c r="E75" s="25">
        <v>172</v>
      </c>
      <c r="F75" s="25">
        <v>203</v>
      </c>
      <c r="G75" s="25">
        <v>24150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f t="shared" si="2"/>
        <v>24150</v>
      </c>
    </row>
    <row r="76" spans="2:17" ht="15.75" customHeight="1">
      <c r="B76" s="14">
        <v>73</v>
      </c>
      <c r="C76" s="6" t="s">
        <v>26</v>
      </c>
      <c r="D76" s="17" t="s">
        <v>102</v>
      </c>
      <c r="E76" s="25">
        <v>228</v>
      </c>
      <c r="F76" s="25">
        <v>241</v>
      </c>
      <c r="G76" s="25">
        <v>24010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f t="shared" si="2"/>
        <v>24010</v>
      </c>
    </row>
    <row r="77" spans="2:17" ht="15.75" customHeight="1">
      <c r="B77" s="14">
        <v>74</v>
      </c>
      <c r="C77" s="6" t="s">
        <v>24</v>
      </c>
      <c r="D77" s="17" t="s">
        <v>79</v>
      </c>
      <c r="E77" s="25">
        <v>22</v>
      </c>
      <c r="F77" s="25">
        <v>30</v>
      </c>
      <c r="G77" s="25">
        <v>7457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f t="shared" si="2"/>
        <v>7457</v>
      </c>
    </row>
    <row r="78" spans="2:17" ht="15.75" customHeight="1">
      <c r="B78" s="14">
        <v>75</v>
      </c>
      <c r="C78" s="6" t="s">
        <v>24</v>
      </c>
      <c r="D78" s="17" t="s">
        <v>104</v>
      </c>
      <c r="E78" s="25">
        <v>1</v>
      </c>
      <c r="F78" s="25">
        <v>3</v>
      </c>
      <c r="G78" s="25">
        <v>3900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f t="shared" si="2"/>
        <v>3900</v>
      </c>
    </row>
    <row r="79" spans="2:17" ht="15.75" customHeight="1">
      <c r="B79" s="14">
        <v>76</v>
      </c>
      <c r="C79" s="6" t="s">
        <v>25</v>
      </c>
      <c r="D79" s="17" t="s">
        <v>92</v>
      </c>
      <c r="E79" s="25">
        <v>1</v>
      </c>
      <c r="F79" s="25">
        <v>1</v>
      </c>
      <c r="G79" s="25">
        <v>100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f t="shared" si="2"/>
        <v>100</v>
      </c>
    </row>
    <row r="80" spans="2:17" ht="15.75" customHeight="1">
      <c r="B80" s="14">
        <v>77</v>
      </c>
      <c r="C80" s="6" t="s">
        <v>24</v>
      </c>
      <c r="D80" s="17" t="s">
        <v>95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f t="shared" si="2"/>
        <v>0</v>
      </c>
    </row>
  </sheetData>
  <sortState xmlns:xlrd2="http://schemas.microsoft.com/office/spreadsheetml/2017/richdata2" ref="B4:Q80">
    <sortCondition descending="1" ref="Q4:Q80"/>
  </sortState>
  <mergeCells count="8">
    <mergeCell ref="N2:P2"/>
    <mergeCell ref="Q2:Q3"/>
    <mergeCell ref="B2:B3"/>
    <mergeCell ref="C2:C3"/>
    <mergeCell ref="D2:D3"/>
    <mergeCell ref="E2:G2"/>
    <mergeCell ref="H2:J2"/>
    <mergeCell ref="K2:M2"/>
  </mergeCells>
  <conditionalFormatting sqref="Q4:Q8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{8001977F-71FA-4BAD-9D70-CBB3D4F35EFF}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01977F-71FA-4BAD-9D70-CBB3D4F35E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Q4:Q80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รายหน่วย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nataya.s</dc:creator>
  <cp:lastModifiedBy>nataya.s</cp:lastModifiedBy>
  <dcterms:created xsi:type="dcterms:W3CDTF">2021-05-04T06:16:33Z</dcterms:created>
  <dcterms:modified xsi:type="dcterms:W3CDTF">2021-07-08T02:15:06Z</dcterms:modified>
</cp:coreProperties>
</file>